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100"/>
  </bookViews>
  <sheets>
    <sheet name="Réperc. SLD et maisons retraite" sheetId="8" r:id="rId1"/>
    <sheet name="Avis aux lecteurs" sheetId="10" r:id="rId2"/>
    <sheet name="Table des matières" sheetId="9" r:id="rId3"/>
    <sheet name="Tableau 1" sheetId="1" r:id="rId4"/>
    <sheet name="Tableau 2" sheetId="5" r:id="rId5"/>
    <sheet name="Tableau 3" sheetId="7" r:id="rId6"/>
  </sheets>
  <externalReferences>
    <externalReference r:id="rId7"/>
  </externalReferences>
  <definedNames>
    <definedName name="_xlnm.Print_Area" localSheetId="0">'Réperc. SLD et maisons retraite'!$A$2:$A$27</definedName>
    <definedName name="_xlnm.Print_Area" localSheetId="2">'Table des matières'!$A$1:$I$4</definedName>
    <definedName name="Printall">[1]!Printall</definedName>
    <definedName name="PrintThispg">[1]!PrintThispg</definedName>
    <definedName name="Title..AB19.3">'Tableau 3'!$A$5</definedName>
    <definedName name="Title..K18.2">'Tableau 2'!$A$4</definedName>
    <definedName name="Title..T18.1">'Tableau 1'!$A$4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5" l="1"/>
  <c r="J18" i="1"/>
  <c r="I18" i="1"/>
  <c r="C18" i="5" l="1"/>
  <c r="H9" i="5"/>
  <c r="R18" i="1"/>
  <c r="N18" i="1"/>
  <c r="S19" i="7" l="1"/>
  <c r="R19" i="7"/>
  <c r="O19" i="7"/>
  <c r="N19" i="7"/>
  <c r="M19" i="7"/>
  <c r="J19" i="7"/>
  <c r="I19" i="7"/>
  <c r="H16" i="5"/>
  <c r="K14" i="5"/>
  <c r="I14" i="5"/>
  <c r="H14" i="5"/>
  <c r="K12" i="5"/>
  <c r="I12" i="5"/>
  <c r="H12" i="5"/>
  <c r="K11" i="5"/>
  <c r="I11" i="5"/>
  <c r="H11" i="5"/>
  <c r="K10" i="5"/>
  <c r="I10" i="5"/>
  <c r="H10" i="5"/>
  <c r="K8" i="5"/>
  <c r="I8" i="5"/>
  <c r="H8" i="5"/>
  <c r="K7" i="5"/>
  <c r="I7" i="5"/>
  <c r="H7" i="5"/>
</calcChain>
</file>

<file path=xl/sharedStrings.xml><?xml version="1.0" encoding="utf-8"?>
<sst xmlns="http://schemas.openxmlformats.org/spreadsheetml/2006/main" count="422" uniqueCount="149">
  <si>
    <t>Utilisateurs d’un lecteur d’écran : Ce fichier Excel contient 6 onglets, dont la présente page titre, l’avis aux lecteurs à l’onglet 2, la table des matières à l’onglet 3 et les tableaux de données aux onglets 4 à 6.</t>
  </si>
  <si>
    <r>
      <rPr>
        <sz val="30"/>
        <color theme="1"/>
        <rFont val="Calibri"/>
        <family val="2"/>
      </rPr>
      <t>Répercussions de la COVID-19 sur les soins de longue durée au Canada : regard sur les 6 premiers mois </t>
    </r>
    <r>
      <rPr>
        <sz val="30"/>
        <color rgb="FF000000"/>
        <rFont val="Arial"/>
        <family val="2"/>
      </rPr>
      <t>—</t>
    </r>
    <r>
      <rPr>
        <sz val="30"/>
        <color rgb="FF000000"/>
        <rFont val="Calibri"/>
        <family val="2"/>
      </rPr>
      <t xml:space="preserve"> tableaux de données</t>
    </r>
  </si>
  <si>
    <r>
      <t>L’Institut canadien d’information sur la santé (ICIS) présente ces données pour faciliter vos recherches et vos analyses. Ces tableaux de données contiennent de l’information sur les répercussions de la COVID-19 sur les soins de longue durée, selon la province ou le territoire. Cette information rend compte des résultats liés à la COVID-19 dans les établissements de soins de longue durée et les maisons de retraite (jusqu’en février 2021) et des changements observés dans les modèles de soins de longue durée durant les 6 premiers mois de la pandémie (du 1</t>
    </r>
    <r>
      <rPr>
        <vertAlign val="superscript"/>
        <sz val="11"/>
        <color theme="1"/>
        <rFont val="Arial"/>
        <family val="2"/>
      </rPr>
      <t>er</t>
    </r>
    <r>
      <rPr>
        <sz val="11"/>
        <color theme="1"/>
        <rFont val="Arial"/>
        <family val="2"/>
      </rPr>
      <t> mars au 31 août 2020).</t>
    </r>
    <r>
      <rPr>
        <sz val="11"/>
        <color theme="1"/>
        <rFont val="Arial"/>
        <family val="2"/>
      </rPr>
      <t xml:space="preserve"> </t>
    </r>
    <r>
      <rPr>
        <sz val="11"/>
        <color theme="1"/>
        <rFont val="Arial"/>
        <family val="2"/>
      </rPr>
      <t>Elle peut servir à comprendre l’incidence de la première vague de COVID-19 sur les soins de longue durée.</t>
    </r>
    <r>
      <rPr>
        <sz val="11"/>
        <color theme="1"/>
        <rFont val="Arial"/>
        <family val="2"/>
      </rPr>
      <t xml:space="preserve">
</t>
    </r>
    <r>
      <rPr>
        <sz val="11"/>
        <color theme="1"/>
        <rFont val="Arial"/>
        <family val="2"/>
      </rPr>
      <t>À moins d’indication contraire, les données utilisées proviennent des provinces et des territoires du Canada.</t>
    </r>
    <r>
      <rPr>
        <sz val="11"/>
        <color theme="1"/>
        <rFont val="Arial"/>
        <family val="2"/>
      </rPr>
      <t xml:space="preserve"> 
</t>
    </r>
  </si>
  <si>
    <t>Ressource complémentaire</t>
  </si>
  <si>
    <r>
      <t xml:space="preserve">Le produit complémentaire suivant est offert sur le site </t>
    </r>
    <r>
      <rPr>
        <u/>
        <sz val="11"/>
        <color rgb="FF0070C0"/>
        <rFont val="Arial"/>
        <family val="2"/>
      </rPr>
      <t>Web de l’ICIS</t>
    </r>
    <r>
      <rPr>
        <sz val="11"/>
        <rFont val="Arial"/>
        <family val="2"/>
      </rPr>
      <t> :</t>
    </r>
  </si>
  <si>
    <r>
      <t xml:space="preserve">• Page </t>
    </r>
    <r>
      <rPr>
        <u/>
        <sz val="11"/>
        <color rgb="FF0070C0"/>
        <rFont val="Arial"/>
        <family val="2"/>
      </rPr>
      <t>Web de ressources</t>
    </r>
    <r>
      <rPr>
        <sz val="11"/>
        <rFont val="Arial"/>
        <family val="2"/>
      </rPr>
      <t xml:space="preserve"> sur la COVID-19</t>
    </r>
  </si>
  <si>
    <t>Contactez-nous</t>
  </si>
  <si>
    <t>Renseignements sur les données :</t>
  </si>
  <si>
    <t>rapportsante@icis.ca</t>
  </si>
  <si>
    <t>Pour obtenir des données plus détaillées, utilisez le programme de demande de données de l’ICIS :</t>
  </si>
  <si>
    <t>Accès aux données</t>
  </si>
  <si>
    <t>Demandes des médias :</t>
  </si>
  <si>
    <t>media@icis.ca</t>
  </si>
  <si>
    <t>Médias sociaux :</t>
  </si>
  <si>
    <t>L’ICIS sur Twitter</t>
  </si>
  <si>
    <t>L’ICIS sur Facebook</t>
  </si>
  <si>
    <t>L’ICIS sur LinkedIn</t>
  </si>
  <si>
    <t>L’ICIS sur Instagram</t>
  </si>
  <si>
    <t>L’ICIS sur YouTube</t>
  </si>
  <si>
    <t>Comment citer ce document</t>
  </si>
  <si>
    <r>
      <rPr>
        <sz val="11"/>
        <color theme="1"/>
        <rFont val="Arial"/>
        <family val="2"/>
      </rPr>
      <t>Institut canadien d’information sur la santé.</t>
    </r>
    <r>
      <rPr>
        <sz val="11"/>
        <color theme="1"/>
        <rFont val="Arial"/>
        <family val="2"/>
      </rPr>
      <t xml:space="preserve"> </t>
    </r>
    <r>
      <rPr>
        <i/>
        <sz val="11"/>
        <color theme="1"/>
        <rFont val="Arial"/>
        <family val="2"/>
      </rPr>
      <t>Répercussions de la COVID-19 sur les soins de longue durée au Canada : regard sur les 6 premiers mois — tableaux de données</t>
    </r>
    <r>
      <rPr>
        <sz val="11"/>
        <color theme="1"/>
        <rFont val="Arial"/>
        <family val="2"/>
      </rPr>
      <t>.</t>
    </r>
    <r>
      <rPr>
        <sz val="11"/>
        <color theme="1"/>
        <rFont val="Arial"/>
        <family val="2"/>
      </rPr>
      <t xml:space="preserve"> </t>
    </r>
    <r>
      <rPr>
        <sz val="11"/>
        <color theme="1"/>
        <rFont val="Arial"/>
        <family val="2"/>
      </rPr>
      <t>Ottawa, ON : ICIS; 2021.</t>
    </r>
  </si>
  <si>
    <t>Fin de l'onglet</t>
  </si>
  <si>
    <t xml:space="preserve">Avis aux lecteurs
</t>
  </si>
  <si>
    <t>Pour trouver plus d’information à ce sujet, utilisez les termes de recherche suivants : soins de longue durée (SLD), centre de soins infirmiers, surveillance de la COVID-19.</t>
  </si>
  <si>
    <r>
      <t>Les données recueillies donnent un aperçu de la situation à un moment déterminé; la situation continue d’évoluer. Les tableaux mettent l’accent sur les établissements de soins de longue durée, mais comprennent également de l’information sur le nombre d’éclosions, de cas et de décès liés à la COVID-19 dans les maisons de retraite. Pour les besoins de la présente analyse, la première vague désigne la période du 1</t>
    </r>
    <r>
      <rPr>
        <vertAlign val="superscript"/>
        <sz val="11"/>
        <rFont val="Arial"/>
        <family val="2"/>
      </rPr>
      <t>er</t>
    </r>
    <r>
      <rPr>
        <sz val="11"/>
        <rFont val="Arial"/>
        <family val="2"/>
      </rPr>
      <t> mars au 31 août 2020 et la deuxième vague, la période du 1</t>
    </r>
    <r>
      <rPr>
        <vertAlign val="superscript"/>
        <sz val="11"/>
        <rFont val="Arial"/>
        <family val="2"/>
      </rPr>
      <t>er</t>
    </r>
    <r>
      <rPr>
        <sz val="11"/>
        <rFont val="Arial"/>
        <family val="2"/>
      </rPr>
      <t> septembre 2020 au 15 février 2021.</t>
    </r>
  </si>
  <si>
    <t>Méthodologie</t>
  </si>
  <si>
    <t xml:space="preserve">L’information sur le nombre d’éclosions, de cas et de décès liés à la COVID-19 provient du National Institute on Ageing et a été recueillie en collaboration avec l’ICIS. Le National Institute on Ageing suit et confirme les cas et les décès liés à la COVID-19 dans les établissements de soins de longue durée, les maisons de retraite et les établissements hybrides offrant un volet soins de longue durée et maison de retraite, en fonction des rapports de santé publique des provinces et des territoires. </t>
  </si>
  <si>
    <t>Par établissements de soins de longue durée (SLD), on entend les établissements qui dispensent des soins 24 heures sur 24, 7 jours sur 7 et qui reçoivent du financement des gouvernements provinciaux et territoriaux. Par maisons de retraite, on entend les résidences pour personnes âgées qui ne dispensent pas des soins 24 heures sur 24, mais qui offrent habituellement des logements supervisés, des services d’hébergement et certains soins de santé.</t>
  </si>
  <si>
    <t xml:space="preserve">L’information sur les changements observés dans les modèles de soins provient du Système d’information sur les soins de longue durée (SISLD), de la Base de données sur les congés des patients (BDCP) et du Système national d'information sur les soins ambulatoires (SNISA) de l’ICIS. </t>
  </si>
  <si>
    <t>Les mesures de l’ICIS reposent sur les données de l'exercice en cours, qui ne sont pas encore définitives.</t>
  </si>
  <si>
    <t>Les comparaisons entre les provinces et les territoires doivent être effectuées avec prudence en raison de l’évolution rapide du nombre de cas ainsi que des différences au chapitre de la définition des éclosions et des pratiques de déclaration des autorités de santé publique.</t>
  </si>
  <si>
    <t>Sources des données</t>
  </si>
  <si>
    <t xml:space="preserve">Les données proviennent du National Institute on Ageing (NIA) Long Term Care COVID-19 Tracker ainsi que du SISLD, de la BDCP et du SNISA de l’ICIS. </t>
  </si>
  <si>
    <t>Table des matières</t>
  </si>
  <si>
    <t>Tableau 1  Nombre de cas, de décès et d’éclosions au cours de la première vague de COVID-19, selon le type d’établissement de soins (établissement de SLD ou maison de retraite)</t>
  </si>
  <si>
    <t>Tableau 2  Nombre cumulatif de cas, de décès et d’éclosions liés à la COVID-19 dans l’ensemble des établissements de soins au 15 février 2021</t>
  </si>
  <si>
    <t>Tableau 3  Changements observés dans les modèles de soins de longue durée au cours de la première vague de COVID-19 (du 1er mars au 31 août 2020)</t>
  </si>
  <si>
    <t>Utilisateurs d’un lecteur d’écran : Le tableau dans cet onglet s’intitule Tableau 1 Nombre de cas, de décès et d’éclosions au cours de la première vague de COVID-19, selon le type d’établissement de soins (établissement de SLD ou maison de retraite). Il commence à la cellule A4 et se termine à la cellule T18. Les remarques commencent à la cellule A19 et la source, à la cellule A28. Un lien de retour à la table des matières se trouve dans la cellule A2.</t>
  </si>
  <si>
    <t>Retour à la table des matières</t>
  </si>
  <si>
    <r>
      <t>Tableau 1</t>
    </r>
    <r>
      <rPr>
        <sz val="12"/>
        <color theme="1"/>
        <rFont val="Arial"/>
        <family val="2"/>
      </rPr>
      <t xml:space="preserve">  Nombre de cas, de décès et d’éclosions au cours de la première vague de COVID-19, selon le type d’établissement de soins (établissement de SLD ou maison de retraite)</t>
    </r>
  </si>
  <si>
    <t>Province ou territoire</t>
  </si>
  <si>
    <t>Cas chez 
les résidents d’établissements de SLD</t>
  </si>
  <si>
    <t>Décès chez 
les résidents d’établissements de SLD</t>
  </si>
  <si>
    <t>Cas chez 
le personnel d’établissements de SLD</t>
  </si>
  <si>
    <t>Décès chez 
le personnel d’établissements de SLD</t>
  </si>
  <si>
    <t>Cas chez 
le personnel 
de maisons 
de retraite</t>
  </si>
  <si>
    <t>Décès chez 
le personnel 
de maisons 
de retraite</t>
  </si>
  <si>
    <t>Nombre total 
de cas confirmés de COVID-19</t>
  </si>
  <si>
    <t>Nombre total de décès confirmés liés à la COVID-19</t>
  </si>
  <si>
    <t>Cas dans les établissements de SLD, en pourcentage de tous les cas de COVID-19</t>
  </si>
  <si>
    <t>Décès dans les établissements de SLD, en pourcentage de tous les décès liés à la COVID-19</t>
  </si>
  <si>
    <t>Nombre d’établissements 
de SLD où des cas 
de COVID-19 ont 
été signalés</t>
  </si>
  <si>
    <t>Décès chez les résidents d’établissements de SLD, 
en pourcentage de tous 
les cas chez les résidents d’établissements de SLD</t>
  </si>
  <si>
    <t>Cas dans les maisons de retraite, en pourcentage de tous les cas de COVID-19</t>
  </si>
  <si>
    <t>Décès dans les 
maisons de retraite, en pourcentage de tous les décès liés à la COVID-19</t>
  </si>
  <si>
    <t>Nombre de maisons 
de retraite où des cas de COVID-19 ont été signalés</t>
  </si>
  <si>
    <t>Décès (résidents et personnel) 
dans les établissements de SLD, 
en pourcentage de tous les cas (résidents et personnel) dans 
les établissements de SLD</t>
  </si>
  <si>
    <t>Décès chez les résidents 
de maisons de retraite, 
en pourcentage de tous 
les cas chez les résidents 
de maisons de retraite</t>
  </si>
  <si>
    <t>T.-N.-L.</t>
  </si>
  <si>
    <t>&lt;5</t>
  </si>
  <si>
    <t>s.o.</t>
  </si>
  <si>
    <t>Î.-P.-É.</t>
  </si>
  <si>
    <t>N.-É.</t>
  </si>
  <si>
    <t>N.-B.</t>
  </si>
  <si>
    <t>Qc</t>
  </si>
  <si>
    <t>Ont.</t>
  </si>
  <si>
    <t>Man.</t>
  </si>
  <si>
    <t>Sask.</t>
  </si>
  <si>
    <t>Alb.</t>
  </si>
  <si>
    <t>C.-B.</t>
  </si>
  <si>
    <t>Yn</t>
  </si>
  <si>
    <t>T.N.-O.</t>
  </si>
  <si>
    <t>Nun.</t>
  </si>
  <si>
    <t>Can.</t>
  </si>
  <si>
    <t>Remarques</t>
  </si>
  <si>
    <t>SLD : soins de longue durée.</t>
  </si>
  <si>
    <t>n.d. : non disponible.</t>
  </si>
  <si>
    <r>
      <rPr>
        <sz val="9"/>
        <color theme="1"/>
        <rFont val="Arial"/>
        <family val="2"/>
      </rPr>
      <t>s.o.</t>
    </r>
    <r>
      <rPr>
        <sz val="9"/>
        <color rgb="FF000000"/>
        <rFont val="Arial"/>
        <family val="2"/>
      </rPr>
      <t> : sans objet.</t>
    </r>
    <r>
      <rPr>
        <sz val="9"/>
        <color rgb="FF000000"/>
        <rFont val="Arial"/>
        <family val="2"/>
      </rPr>
      <t xml:space="preserve"> </t>
    </r>
  </si>
  <si>
    <t>Pour des raisons de respect de la vie privée, une règle de suppression a été appliquée : les provinces et territoires dont le nombre de cas et de décès se situe entre 1 et 4 ont été supprimés des totaux et les totaux pour le Canada ont été arrondis à la dizaine près.</t>
  </si>
  <si>
    <t>Le nombre de cas déclarés dans les établissements de SLD au cours de la première vague comprend les cas confirmés et probables dans les établissements de SLD et les établissements hybrides (SLD et maison de retraite).</t>
  </si>
  <si>
    <t>Il y a sous-estimation du nombre de cas et de décès chez le personnel au Québec, car ces données n’étaient pas accessibles au public au moment de la rédaction du présent rapport.</t>
  </si>
  <si>
    <t>La déclaration des cas, des décès et des éclosions liés à la COVID-19 peut varier avec le temps, car la situation continue d’évoluer.</t>
  </si>
  <si>
    <t>Source</t>
  </si>
  <si>
    <r>
      <t xml:space="preserve">National Institute on Ageing. </t>
    </r>
    <r>
      <rPr>
        <u/>
        <sz val="9"/>
        <color rgb="FF0070C0"/>
        <rFont val="Arial"/>
        <family val="2"/>
      </rPr>
      <t>NIA Long Term Care COVID-19 Tracker</t>
    </r>
    <r>
      <rPr>
        <sz val="9"/>
        <rFont val="Arial"/>
        <family val="2"/>
      </rPr>
      <t>. Consulté le 15 février 2021.</t>
    </r>
  </si>
  <si>
    <t>Fin de l’onglet</t>
  </si>
  <si>
    <t>Utilisateurs d’un lecteur d’écran : Le tableau dans cet onglet s’intitule Tableau 2 Nombre cumulatif de cas, de décès et d’éclosions liés à la COVID-19 dans l’ensemble des établissements de soins au 15 février 2021. Il commence à la cellule A4 et se termine à la cellule K18. Les remarques commencent à la cellule A19 et la source, à la cellule A28. Un lien de retour à la table des matières se trouve dans la cellule A2.</t>
  </si>
  <si>
    <r>
      <t xml:space="preserve">Tableau 2  </t>
    </r>
    <r>
      <rPr>
        <sz val="12"/>
        <rFont val="Arial"/>
        <family val="2"/>
      </rPr>
      <t>Nombre cumulatif de cas, de décès et d’éclosions liés à la COVID-19 dans l’ensemble des établissements de soins au 15 février 2021</t>
    </r>
  </si>
  <si>
    <t>Cas chez les résidents d’établissements de SLD et de maisons de retraite</t>
  </si>
  <si>
    <t>Décès chez les résidents d’établissements de SLD et de maisons de retraite</t>
  </si>
  <si>
    <t>Cas chez le personnel d’établissements de SLD et de maisons de retraite</t>
  </si>
  <si>
    <t>Décès chez le personnel d’établissements de SLD et de maisons de retraite</t>
  </si>
  <si>
    <t>Nombre total de cas confirmés de COVID-19</t>
  </si>
  <si>
    <t>Cas dans les établissements de SLD et les maisons de retraite, en pourcentage de tous les cas de COVID-19</t>
  </si>
  <si>
    <t>Décès dans les établissements de SLD 
et les maisons de retraite, 
en pourcentage de tous les décès liés à la COVID-19</t>
  </si>
  <si>
    <t>Nombre d’établissements 
de SLD et de maisons 
de retraite où des cas de COVID-19 ont été signalés</t>
  </si>
  <si>
    <t>Décès dans les établissements 
de SLD et les maisons de retraite, en pourcentage de tous les cas 
dans les établissements de SLD 
et les maisons de retraite</t>
  </si>
  <si>
    <t>Le nombre de cas jusqu’au 15 février 2021 comprend les cas confirmés et probables dans les établissements de SLD, les maisons de retraite et résidences pour aînés, et les établissements hybrides (SLD et maison de retraite).</t>
  </si>
  <si>
    <r>
      <t xml:space="preserve">National Institute on Ageing. </t>
    </r>
    <r>
      <rPr>
        <u/>
        <sz val="9"/>
        <color rgb="FF0070C0"/>
        <rFont val="Arial"/>
        <family val="2"/>
      </rPr>
      <t>NIA Long-Term Care COVID-19 Tracker</t>
    </r>
    <r>
      <rPr>
        <sz val="9"/>
        <rFont val="Arial"/>
        <family val="2"/>
      </rPr>
      <t>. Consulté le 15 février 2021.</t>
    </r>
  </si>
  <si>
    <t xml:space="preserve"> </t>
  </si>
  <si>
    <r>
      <rPr>
        <b/>
        <sz val="12"/>
        <color theme="1"/>
        <rFont val="Arial"/>
        <family val="2"/>
      </rPr>
      <t>Tableau 3</t>
    </r>
    <r>
      <rPr>
        <sz val="12"/>
        <color rgb="FF000000"/>
        <rFont val="Arial"/>
        <family val="2"/>
      </rPr>
      <t xml:space="preserve">  Changements observés dans les modèles de soins de longue durée au cours de la première vague de COVID-19 (du 1</t>
    </r>
    <r>
      <rPr>
        <vertAlign val="superscript"/>
        <sz val="12"/>
        <color rgb="FF000000"/>
        <rFont val="Arial"/>
        <family val="2"/>
      </rPr>
      <t>er</t>
    </r>
    <r>
      <rPr>
        <sz val="12"/>
        <color rgb="FF000000"/>
        <rFont val="Arial"/>
        <family val="2"/>
      </rPr>
      <t> mars au 31 août 2020)</t>
    </r>
  </si>
  <si>
    <t>Variation en pourcentage de 2019 à 2020, au 30 janvier 2021</t>
  </si>
  <si>
    <r>
      <rPr>
        <sz val="11"/>
        <color rgb="FF58595B"/>
        <rFont val="Arial"/>
        <family val="2"/>
      </rPr>
      <t>2019</t>
    </r>
    <r>
      <rPr>
        <sz val="11"/>
        <color theme="0"/>
        <rFont val="Arial"/>
        <family val="2"/>
      </rPr>
      <t xml:space="preserve">
Proportion d’évaluations 
de résidents en SLD faisant état de visites du médecin*</t>
    </r>
  </si>
  <si>
    <r>
      <rPr>
        <sz val="11"/>
        <color rgb="FF58595B"/>
        <rFont val="Arial"/>
        <family val="2"/>
      </rPr>
      <t>2019</t>
    </r>
    <r>
      <rPr>
        <sz val="11"/>
        <color theme="0"/>
        <rFont val="Arial"/>
        <family val="2"/>
      </rPr>
      <t xml:space="preserve">
Proportion d’évaluations 
de résidents en SLD indiquant une absence de contact avec 
la famille ou les amis au cours de la dernière semaine*</t>
    </r>
  </si>
  <si>
    <r>
      <rPr>
        <sz val="11"/>
        <color rgb="FF58595B"/>
        <rFont val="Arial"/>
        <family val="2"/>
      </rPr>
      <t>2019</t>
    </r>
    <r>
      <rPr>
        <sz val="11"/>
        <color theme="0"/>
        <rFont val="Arial"/>
        <family val="2"/>
      </rPr>
      <t xml:space="preserve">
Nombre de nouvelles admissions en SLD, toutes provenances confondues*</t>
    </r>
  </si>
  <si>
    <r>
      <rPr>
        <sz val="11"/>
        <color rgb="FF58595B"/>
        <rFont val="Arial"/>
        <family val="2"/>
      </rPr>
      <t>2019</t>
    </r>
    <r>
      <rPr>
        <sz val="11"/>
        <color theme="0"/>
        <rFont val="Arial"/>
        <family val="2"/>
      </rPr>
      <t xml:space="preserve">
Nombre de nouvelles admissions en SLD 
en provenance de 
la collectivité*</t>
    </r>
  </si>
  <si>
    <r>
      <rPr>
        <sz val="11"/>
        <color rgb="FF58595B"/>
        <rFont val="Arial"/>
        <family val="2"/>
      </rPr>
      <t>2019</t>
    </r>
    <r>
      <rPr>
        <sz val="11"/>
        <color theme="0"/>
        <rFont val="Arial"/>
        <family val="2"/>
      </rPr>
      <t xml:space="preserve">
Nombre de nouvelles admissions en SLD 
en provenance 
d'un hôpital*</t>
    </r>
  </si>
  <si>
    <r>
      <rPr>
        <sz val="11"/>
        <color rgb="FF58595B"/>
        <rFont val="Arial"/>
        <family val="2"/>
      </rPr>
      <t>2019</t>
    </r>
    <r>
      <rPr>
        <sz val="11"/>
        <color theme="0"/>
        <rFont val="Arial"/>
        <family val="2"/>
      </rPr>
      <t xml:space="preserve">
Nombre de résidents en SLD transférés 
à l’hôpital</t>
    </r>
  </si>
  <si>
    <r>
      <rPr>
        <sz val="11"/>
        <color rgb="FF58595B"/>
        <rFont val="Arial"/>
        <family val="2"/>
      </rPr>
      <t>2019</t>
    </r>
    <r>
      <rPr>
        <sz val="11"/>
        <color theme="0"/>
        <rFont val="Arial"/>
        <family val="2"/>
      </rPr>
      <t xml:space="preserve">
Nombre de jours NSA pour les résidents en SLD hospitalisés</t>
    </r>
  </si>
  <si>
    <r>
      <rPr>
        <sz val="11"/>
        <color rgb="FF58595B"/>
        <rFont val="Arial"/>
        <family val="2"/>
      </rPr>
      <t>2019</t>
    </r>
    <r>
      <rPr>
        <sz val="11"/>
        <color rgb="FFFF0000"/>
        <rFont val="Arial"/>
        <family val="2"/>
      </rPr>
      <t xml:space="preserve">
</t>
    </r>
    <r>
      <rPr>
        <sz val="11"/>
        <color theme="0"/>
        <rFont val="Arial"/>
        <family val="2"/>
      </rPr>
      <t>Nombre moyen 
de décès de résidents en SLD sur 5 ans (1</t>
    </r>
    <r>
      <rPr>
        <vertAlign val="superscript"/>
        <sz val="11"/>
        <color theme="0"/>
        <rFont val="Arial"/>
        <family val="2"/>
      </rPr>
      <t>er </t>
    </r>
    <r>
      <rPr>
        <sz val="11"/>
        <color theme="0"/>
        <rFont val="Arial"/>
        <family val="2"/>
      </rPr>
      <t>mars au 30 juin)</t>
    </r>
  </si>
  <si>
    <r>
      <rPr>
        <sz val="11"/>
        <color rgb="FF58595B"/>
        <rFont val="Arial"/>
        <family val="2"/>
      </rPr>
      <t>2019</t>
    </r>
    <r>
      <rPr>
        <sz val="11"/>
        <color theme="0"/>
        <rFont val="Arial"/>
        <family val="2"/>
      </rPr>
      <t xml:space="preserve">
Nombre de résidents*</t>
    </r>
  </si>
  <si>
    <r>
      <rPr>
        <sz val="11"/>
        <color rgb="FF58595B"/>
        <rFont val="Arial"/>
        <family val="2"/>
      </rPr>
      <t>2020</t>
    </r>
    <r>
      <rPr>
        <sz val="11"/>
        <color theme="0"/>
        <rFont val="Arial"/>
        <family val="2"/>
      </rPr>
      <t xml:space="preserve">
Proportion d’évaluations 
de résidents en SLD faisant état de visites du médecin</t>
    </r>
  </si>
  <si>
    <r>
      <rPr>
        <sz val="11"/>
        <color rgb="FF58595B"/>
        <rFont val="Arial"/>
        <family val="2"/>
      </rPr>
      <t>2020</t>
    </r>
    <r>
      <rPr>
        <sz val="11"/>
        <color theme="0"/>
        <rFont val="Arial"/>
        <family val="2"/>
      </rPr>
      <t xml:space="preserve">
Proportion d’évaluations 
de résidents en SLD indiquant une absence de contact avec 
la famille ou les amis au cours de la dernière semaine*</t>
    </r>
  </si>
  <si>
    <r>
      <rPr>
        <sz val="11"/>
        <color rgb="FF58595B"/>
        <rFont val="Arial"/>
        <family val="2"/>
      </rPr>
      <t>2020</t>
    </r>
    <r>
      <rPr>
        <sz val="11"/>
        <color theme="0"/>
        <rFont val="Arial"/>
        <family val="2"/>
      </rPr>
      <t xml:space="preserve">
Nombre de nouvelles admissions en SLD, toutes provenances confondues*</t>
    </r>
  </si>
  <si>
    <r>
      <rPr>
        <sz val="11"/>
        <color rgb="FF58595B"/>
        <rFont val="Arial"/>
        <family val="2"/>
      </rPr>
      <t>2020</t>
    </r>
    <r>
      <rPr>
        <sz val="11"/>
        <color theme="0"/>
        <rFont val="Arial"/>
        <family val="2"/>
      </rPr>
      <t xml:space="preserve">
Nombre de nouvelles admissions en SLD 
en provenance de 
la collectivité*</t>
    </r>
  </si>
  <si>
    <r>
      <rPr>
        <sz val="11"/>
        <color rgb="FF58595B"/>
        <rFont val="Arial"/>
        <family val="2"/>
      </rPr>
      <t>2020</t>
    </r>
    <r>
      <rPr>
        <sz val="11"/>
        <color theme="0"/>
        <rFont val="Arial"/>
        <family val="2"/>
      </rPr>
      <t xml:space="preserve">
Nombre de nouvelles admissions en SLD 
en provenance 
d'un hôpital*</t>
    </r>
  </si>
  <si>
    <r>
      <rPr>
        <sz val="11"/>
        <color rgb="FF58595B"/>
        <rFont val="Arial"/>
        <family val="2"/>
      </rPr>
      <t>2020</t>
    </r>
    <r>
      <rPr>
        <sz val="11"/>
        <color theme="0"/>
        <rFont val="Arial"/>
        <family val="2"/>
      </rPr>
      <t xml:space="preserve">
Nombre de résidents en SLD transférés 
à l’hôpital</t>
    </r>
  </si>
  <si>
    <r>
      <rPr>
        <sz val="11"/>
        <color rgb="FF58595B"/>
        <rFont val="Arial"/>
        <family val="2"/>
      </rPr>
      <t>2020</t>
    </r>
    <r>
      <rPr>
        <sz val="11"/>
        <color theme="0"/>
        <rFont val="Arial"/>
        <family val="2"/>
      </rPr>
      <t xml:space="preserve">
Nombre de jours NSA pour les résidents 
en SLD hospitalisés</t>
    </r>
  </si>
  <si>
    <r>
      <rPr>
        <sz val="11"/>
        <color rgb="FF58595B"/>
        <rFont val="Arial"/>
        <family val="2"/>
      </rPr>
      <t>2020</t>
    </r>
    <r>
      <rPr>
        <sz val="11"/>
        <color rgb="FFFF0000"/>
        <rFont val="Arial"/>
        <family val="2"/>
      </rPr>
      <t xml:space="preserve">
</t>
    </r>
    <r>
      <rPr>
        <sz val="11"/>
        <color theme="0"/>
        <rFont val="Arial"/>
        <family val="2"/>
      </rPr>
      <t>Nombre de décès de résidents en SLD au cours de la première vague (1</t>
    </r>
    <r>
      <rPr>
        <vertAlign val="superscript"/>
        <sz val="11"/>
        <color theme="0"/>
        <rFont val="Arial"/>
        <family val="2"/>
      </rPr>
      <t>er </t>
    </r>
    <r>
      <rPr>
        <sz val="11"/>
        <color theme="0"/>
        <rFont val="Arial"/>
        <family val="2"/>
      </rPr>
      <t>mars au 30 juin 2020)</t>
    </r>
  </si>
  <si>
    <r>
      <rPr>
        <sz val="11"/>
        <color rgb="FF58595B"/>
        <rFont val="Arial"/>
        <family val="2"/>
      </rPr>
      <t>2020</t>
    </r>
    <r>
      <rPr>
        <sz val="11"/>
        <color theme="0"/>
        <rFont val="Arial"/>
        <family val="2"/>
      </rPr>
      <t xml:space="preserve">
Nombre de résidents*</t>
    </r>
  </si>
  <si>
    <r>
      <rPr>
        <sz val="1"/>
        <color rgb="FF58595B"/>
        <rFont val="Arial"/>
        <family val="2"/>
      </rPr>
      <t>Variation en pourcentage de 2019 à 2020, au 30 janvier 2021</t>
    </r>
    <r>
      <rPr>
        <sz val="11"/>
        <color theme="0"/>
        <rFont val="Arial"/>
        <family val="2"/>
      </rPr>
      <t xml:space="preserve">
Proportion d’évaluations 
de résidents en SLD faisant état de visites du médecin*</t>
    </r>
  </si>
  <si>
    <r>
      <rPr>
        <sz val="1"/>
        <color rgb="FF58595B"/>
        <rFont val="Arial"/>
        <family val="2"/>
      </rPr>
      <t>Variation en pourcentage de 2019 à 2020, au 30 janvier 2021</t>
    </r>
    <r>
      <rPr>
        <sz val="11"/>
        <color theme="0"/>
        <rFont val="Arial"/>
        <family val="2"/>
      </rPr>
      <t xml:space="preserve">
Proportion d’évaluations 
de résidents en SLD indiquant une absence de contact avec 
la famille ou les amis au cours de la dernière semaine*</t>
    </r>
  </si>
  <si>
    <r>
      <rPr>
        <sz val="1"/>
        <color rgb="FF58595B"/>
        <rFont val="Arial"/>
        <family val="2"/>
      </rPr>
      <t>Variation en pourcentage de 2019 à 2020, au 30 janvier 2021</t>
    </r>
    <r>
      <rPr>
        <sz val="11"/>
        <color theme="0"/>
        <rFont val="Arial"/>
        <family val="2"/>
      </rPr>
      <t xml:space="preserve">
Nombre de nouvelles admissions en SLD, toutes provenances confondues*</t>
    </r>
  </si>
  <si>
    <r>
      <rPr>
        <sz val="1"/>
        <color rgb="FF58595B"/>
        <rFont val="Arial"/>
        <family val="2"/>
      </rPr>
      <t>Variation en pourcentage de 2019 à 2020, au 30 janvier 2021</t>
    </r>
    <r>
      <rPr>
        <sz val="11"/>
        <color theme="0"/>
        <rFont val="Arial"/>
        <family val="2"/>
      </rPr>
      <t xml:space="preserve">
Nombre de nouvelles admissions en SLD 
en provenance de 
la collectivité*</t>
    </r>
  </si>
  <si>
    <r>
      <rPr>
        <sz val="1"/>
        <color rgb="FF58595B"/>
        <rFont val="Arial"/>
        <family val="2"/>
      </rPr>
      <t>Variation en pourcentage de 2019 à 2020, au 30 janvier 2021</t>
    </r>
    <r>
      <rPr>
        <sz val="11"/>
        <color theme="0"/>
        <rFont val="Arial"/>
        <family val="2"/>
      </rPr>
      <t xml:space="preserve">
Nombre de nouvelles admissions en SLD 
en provenance 
d'un hôpital</t>
    </r>
  </si>
  <si>
    <r>
      <rPr>
        <sz val="1"/>
        <color rgb="FF58595B"/>
        <rFont val="Arial"/>
        <family val="2"/>
      </rPr>
      <t>Variation en pourcentage de 2019 à 2020, au 30 janvier 2021</t>
    </r>
    <r>
      <rPr>
        <sz val="11"/>
        <color theme="0"/>
        <rFont val="Arial"/>
        <family val="2"/>
      </rPr>
      <t xml:space="preserve">
Nombre de résidents en SLD transférés 
à l’hôpital</t>
    </r>
  </si>
  <si>
    <r>
      <rPr>
        <sz val="1"/>
        <color rgb="FF58595B"/>
        <rFont val="Arial"/>
        <family val="2"/>
      </rPr>
      <t>Variation en pourcentage de 2019 à 2020, au 30 janvier 2021</t>
    </r>
    <r>
      <rPr>
        <sz val="11"/>
        <color theme="0"/>
        <rFont val="Arial"/>
        <family val="2"/>
      </rPr>
      <t xml:space="preserve">
Nombre de jours NSA pour les résidents 
en SLD hospitalisés</t>
    </r>
  </si>
  <si>
    <r>
      <rPr>
        <sz val="11"/>
        <color rgb="FF58595B"/>
        <rFont val="Arial"/>
        <family val="2"/>
      </rPr>
      <t>Variation en pourcentage de 2019 à 2020, au 30 janvier 2021</t>
    </r>
    <r>
      <rPr>
        <sz val="11"/>
        <color theme="0"/>
        <rFont val="Arial"/>
        <family val="2"/>
      </rPr>
      <t xml:space="preserve">
Surmortalité chez 
les résidents en SLD (1</t>
    </r>
    <r>
      <rPr>
        <vertAlign val="superscript"/>
        <sz val="11"/>
        <color theme="0"/>
        <rFont val="Arial"/>
        <family val="2"/>
      </rPr>
      <t>er </t>
    </r>
    <r>
      <rPr>
        <sz val="11"/>
        <color theme="0"/>
        <rFont val="Arial"/>
        <family val="2"/>
      </rPr>
      <t>mars au 30 juin 2020)</t>
    </r>
  </si>
  <si>
    <r>
      <rPr>
        <sz val="1"/>
        <color rgb="FF58595B"/>
        <rFont val="Arial"/>
        <family val="2"/>
      </rPr>
      <t>Variation en pourcentage de 2019 à 2020, au 30 janvier 2021</t>
    </r>
    <r>
      <rPr>
        <sz val="11"/>
        <color theme="0"/>
        <rFont val="Arial"/>
        <family val="2"/>
      </rPr>
      <t xml:space="preserve">
Variation du 
taux d'occupation (nombre de résidents)*</t>
    </r>
  </si>
  <si>
    <t>n.d.</t>
  </si>
  <si>
    <t>* Selon les données du SISLD.</t>
  </si>
  <si>
    <t>NSA : niveau de soins alternatif.</t>
  </si>
  <si>
    <t xml:space="preserve">s.o. : sans objet. </t>
  </si>
  <si>
    <t>Ce tableau présente les données relatives aux résidents d’établissements de SLD seulement.</t>
  </si>
  <si>
    <t>Le nombre de résidents en SLD transférés à l’hôpital comprend les résidents en SLD hospitalisés, selon la province ou le territoire et pour le Canada (à l’exclusion du Québec et du Nunavut), entre mars et août 2019 et entre mars et août 2020. </t>
  </si>
  <si>
    <t>Le nombre de résidents est fondé sur les enregistrements uniques de résidents ayant été admis ou évalués ou ayant reçu leur congé durant la période d’analyse.</t>
  </si>
  <si>
    <t>Sources</t>
  </si>
  <si>
    <t>Système d’information sur les soins de longue durée, Base de données sur les congés des patients et Système national d’information sur les soins ambulatoires, 2019-2020 et 2020-2021, Institut canadien d’information sur la santé.</t>
  </si>
  <si>
    <t>Services de santé de l’Alberta . Consulté le 17 février 2021.</t>
  </si>
  <si>
    <r>
      <t>n/a</t>
    </r>
    <r>
      <rPr>
        <vertAlign val="superscript"/>
        <sz val="11"/>
        <rFont val="Arial"/>
        <family val="2"/>
      </rPr>
      <t>†</t>
    </r>
  </si>
  <si>
    <t>Ce tableau présente les données sur le nombre de cas et de décès au cours de la première vague (du 1er mars au 31 août 2020) obtenues du National Institute on Ageing par l’intermédiaire de sources officielles de santé publique et confirmées auprès de chaque établissement. Les données de l’Alberta, qui représentent le dénombrement jusqu’au 2 septembre 2020, reposent sur des données provisoires.</t>
  </si>
  <si>
    <r>
      <t>Agence de la santé publique du Canada</t>
    </r>
    <r>
      <rPr>
        <sz val="9"/>
        <rFont val="Arial"/>
        <family val="2"/>
      </rPr>
      <t>. Consulté le 15 février 2021.</t>
    </r>
  </si>
  <si>
    <r>
      <t>Santé publique Ontario</t>
    </r>
    <r>
      <rPr>
        <sz val="9"/>
        <rFont val="Arial"/>
        <family val="2"/>
      </rPr>
      <t>. Consulté le 15 février 2021.</t>
    </r>
  </si>
  <si>
    <r>
      <t>Office de réglementation des maisons de retraite</t>
    </r>
    <r>
      <rPr>
        <sz val="9"/>
        <rFont val="Arial"/>
        <family val="2"/>
      </rPr>
      <t>. Consulté le 15 février 2021.</t>
    </r>
  </si>
  <si>
    <r>
      <t>Institut national de santé publique du Québec, COVID-19 (coronavirus)</t>
    </r>
    <r>
      <rPr>
        <sz val="9"/>
        <rFont val="Arial"/>
        <family val="2"/>
      </rPr>
      <t>. Consulté le 15 février 2021.</t>
    </r>
  </si>
  <si>
    <t>Cas chez 
les résidents 
de maisons 
de retraite</t>
  </si>
  <si>
    <t>Décès chez 
les résidents 
de maisons 
de retraite</t>
  </si>
  <si>
    <r>
      <t>Ce tableau présente les données sur le nombre de cas et de décès du 1er mars 2020 au 15 février 2021, obtenues des sources officielles de santé publique et confirmées auprès de chaque établissement par l’intermédiaire du National Institute on Ageing, sauf pour les données de l’Alberta, qui représentent les résultats du 1</t>
    </r>
    <r>
      <rPr>
        <vertAlign val="superscript"/>
        <sz val="9"/>
        <rFont val="Arial"/>
        <family val="2"/>
      </rPr>
      <t>er</t>
    </r>
    <r>
      <rPr>
        <sz val="9"/>
        <rFont val="Arial"/>
        <family val="2"/>
      </rPr>
      <t xml:space="preserve"> mars 2020 au 17 février 2021 fournis par les Services de santé de l’Alberta. </t>
    </r>
  </si>
  <si>
    <r>
      <t>Utilisateurs d’un lecteur d’écran : Le tableau dans cet onglet s’intitule Tableau 3 Changements observés dans les modèles de soins de longue durée au cours de la première vague de COVID-19 (du 1</t>
    </r>
    <r>
      <rPr>
        <vertAlign val="superscript"/>
        <sz val="11"/>
        <rFont val="Arial"/>
        <family val="2"/>
      </rPr>
      <t>er</t>
    </r>
    <r>
      <rPr>
        <sz val="11"/>
        <rFont val="Arial"/>
        <family val="2"/>
      </rPr>
      <t> mars au 31 août 2020). Il commence à la cellule A5 et se termine à la cellule AB19. Les remarques commencent à la cellule A20 et les sources, à la cellule A31. Un lien de retour à la table des matières se trouve dans la cellule A2.</t>
    </r>
  </si>
  <si>
    <t>Les données pour 2020 proviennent des soumissions faites au SISLD durant le premier et le deuxième trimestre et peuvent changer puisque les soumissions se poursuivront en 2021. Ces résultats reposent sur des données provisoires.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</si>
</sst>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 %"/>
    <numFmt numFmtId="166" formatCode="0.0\ %"/>
  </numFmts>
  <fonts count="50" x14ac:knownFonts="1">
    <font>
      <sz val="11"/>
      <color theme="1"/>
      <name val="Calibri"/>
      <family val="2"/>
      <scheme val="minor"/>
    </font>
    <font>
      <sz val="11"/>
      <color theme="1"/>
      <name val="Calibri"/>
      <family val="2"/>
      <scheme val="minor"/>
    </font>
    <font>
      <sz val="11"/>
      <color theme="1"/>
      <name val="Arial"/>
      <family val="2"/>
    </font>
    <font>
      <sz val="11"/>
      <name val="Arial"/>
      <family val="2"/>
    </font>
    <font>
      <sz val="30"/>
      <name val="Calibri"/>
      <family val="2"/>
    </font>
    <font>
      <sz val="24"/>
      <name val="Calibri"/>
      <family val="2"/>
    </font>
    <font>
      <u/>
      <sz val="11"/>
      <color rgb="FF0070C0"/>
      <name val="Arial"/>
      <family val="2"/>
    </font>
    <font>
      <sz val="10"/>
      <name val="Arial"/>
      <family val="2"/>
    </font>
    <font>
      <b/>
      <sz val="11"/>
      <color rgb="FFFFFFFF"/>
      <name val="Arial"/>
      <family val="2"/>
    </font>
    <font>
      <b/>
      <sz val="12"/>
      <name val="Arial"/>
      <family val="2"/>
    </font>
    <font>
      <b/>
      <sz val="9"/>
      <name val="Arial"/>
      <family val="2"/>
    </font>
    <font>
      <b/>
      <sz val="9"/>
      <color rgb="FF000000"/>
      <name val="Arial"/>
      <family val="2"/>
    </font>
    <font>
      <sz val="11"/>
      <color rgb="FF000000"/>
      <name val="Arial"/>
      <family val="2"/>
    </font>
    <font>
      <u/>
      <sz val="11"/>
      <color theme="10"/>
      <name val="Calibri"/>
      <family val="2"/>
      <scheme val="minor"/>
    </font>
    <font>
      <sz val="30"/>
      <name val="Arial"/>
      <family val="2"/>
    </font>
    <font>
      <sz val="24"/>
      <name val="Calibri"/>
      <family val="2"/>
      <scheme val="minor"/>
    </font>
    <font>
      <sz val="11"/>
      <color theme="0"/>
      <name val="Arial"/>
      <family val="2"/>
    </font>
    <font>
      <b/>
      <sz val="9"/>
      <color theme="1"/>
      <name val="Arial"/>
      <family val="2"/>
    </font>
    <font>
      <sz val="11"/>
      <name val="Calibri"/>
      <family val="2"/>
      <scheme val="minor"/>
    </font>
    <font>
      <i/>
      <sz val="11"/>
      <color theme="1"/>
      <name val="Arial"/>
      <family val="2"/>
    </font>
    <font>
      <sz val="9"/>
      <color rgb="FF000000"/>
      <name val="Arial"/>
      <family val="2"/>
    </font>
    <font>
      <sz val="9"/>
      <color theme="1"/>
      <name val="Arial"/>
      <family val="2"/>
    </font>
    <font>
      <sz val="9"/>
      <name val="Arial"/>
      <family val="2"/>
    </font>
    <font>
      <vertAlign val="superscript"/>
      <sz val="11"/>
      <color theme="1"/>
      <name val="Arial"/>
      <family val="2"/>
    </font>
    <font>
      <sz val="11"/>
      <color theme="0"/>
      <name val="Calibri"/>
      <family val="2"/>
      <scheme val="minor"/>
    </font>
    <font>
      <sz val="30"/>
      <name val="Calibri"/>
      <family val="2"/>
      <scheme val="minor"/>
    </font>
    <font>
      <sz val="15"/>
      <name val="Calibri"/>
      <family val="2"/>
      <scheme val="minor"/>
    </font>
    <font>
      <b/>
      <sz val="11"/>
      <color theme="0"/>
      <name val="Arial"/>
      <family val="2"/>
    </font>
    <font>
      <sz val="30"/>
      <color theme="1"/>
      <name val="Calibri"/>
      <family val="2"/>
    </font>
    <font>
      <sz val="30"/>
      <color rgb="FF000000"/>
      <name val="Arial"/>
      <family val="2"/>
    </font>
    <font>
      <sz val="30"/>
      <color rgb="FF000000"/>
      <name val="Calibri"/>
      <family val="2"/>
    </font>
    <font>
      <vertAlign val="superscript"/>
      <sz val="11"/>
      <name val="Arial"/>
      <family val="2"/>
    </font>
    <font>
      <b/>
      <sz val="12"/>
      <color theme="1"/>
      <name val="Arial"/>
      <family val="2"/>
    </font>
    <font>
      <sz val="12"/>
      <color theme="1"/>
      <name val="Arial"/>
      <family val="2"/>
    </font>
    <font>
      <sz val="12"/>
      <color rgb="FF000000"/>
      <name val="Arial"/>
      <family val="2"/>
    </font>
    <font>
      <vertAlign val="superscript"/>
      <sz val="12"/>
      <color rgb="FF000000"/>
      <name val="Arial"/>
      <family val="2"/>
    </font>
    <font>
      <u/>
      <sz val="11"/>
      <color theme="10"/>
      <name val="Arial"/>
      <family val="2"/>
    </font>
    <font>
      <u/>
      <sz val="9"/>
      <color rgb="FF0070C0"/>
      <name val="Arial"/>
      <family val="2"/>
    </font>
    <font>
      <sz val="12"/>
      <name val="Arial"/>
      <family val="2"/>
    </font>
    <font>
      <sz val="11"/>
      <color rgb="FF58595B"/>
      <name val="Arial"/>
      <family val="2"/>
    </font>
    <font>
      <sz val="1"/>
      <color rgb="FF58595B"/>
      <name val="Arial"/>
      <family val="2"/>
    </font>
    <font>
      <sz val="11"/>
      <color rgb="FFFF0000"/>
      <name val="Arial"/>
      <family val="2"/>
    </font>
    <font>
      <vertAlign val="superscript"/>
      <sz val="11"/>
      <color theme="0"/>
      <name val="Arial"/>
      <family val="2"/>
    </font>
    <font>
      <b/>
      <sz val="11"/>
      <name val="Arial"/>
      <family val="2"/>
    </font>
    <font>
      <sz val="8"/>
      <name val="Calibri"/>
      <family val="2"/>
      <scheme val="minor"/>
    </font>
    <font>
      <sz val="9"/>
      <color rgb="FFFF0000"/>
      <name val="Arial"/>
      <family val="2"/>
    </font>
    <font>
      <sz val="10"/>
      <color theme="1"/>
      <name val="Arial"/>
      <family val="2"/>
    </font>
    <font>
      <sz val="10"/>
      <color theme="1"/>
      <name val="Calibri"/>
      <family val="2"/>
      <scheme val="minor"/>
    </font>
    <font>
      <u/>
      <sz val="9"/>
      <color theme="10"/>
      <name val="Arial"/>
      <family val="2"/>
    </font>
    <font>
      <vertAlign val="superscript"/>
      <sz val="9"/>
      <name val="Arial"/>
      <family val="2"/>
    </font>
  </fonts>
  <fills count="5">
    <fill>
      <patternFill patternType="none"/>
    </fill>
    <fill>
      <patternFill patternType="gray125"/>
    </fill>
    <fill>
      <patternFill patternType="solid">
        <fgColor rgb="FF58595B"/>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1"/>
      </top>
      <bottom/>
      <diagonal/>
    </border>
    <border>
      <left/>
      <right style="thin">
        <color theme="0"/>
      </right>
      <top/>
      <bottom/>
      <diagonal/>
    </border>
    <border>
      <left style="thin">
        <color theme="0"/>
      </left>
      <right/>
      <top/>
      <bottom/>
      <diagonal/>
    </border>
    <border>
      <left style="thin">
        <color indexed="64"/>
      </left>
      <right style="thin">
        <color indexed="64"/>
      </right>
      <top style="thin">
        <color indexed="64"/>
      </top>
      <bottom/>
      <diagonal/>
    </border>
    <border>
      <left/>
      <right style="thin">
        <color theme="0"/>
      </right>
      <top/>
      <bottom style="thin">
        <color theme="1"/>
      </bottom>
      <diagonal/>
    </border>
    <border>
      <left/>
      <right style="thin">
        <color theme="1"/>
      </right>
      <top style="thin">
        <color theme="1"/>
      </top>
      <bottom style="thin">
        <color theme="1"/>
      </bottom>
      <diagonal/>
    </border>
    <border>
      <left style="thin">
        <color theme="0"/>
      </left>
      <right style="thin">
        <color theme="0"/>
      </right>
      <top style="thin">
        <color theme="1"/>
      </top>
      <bottom style="thin">
        <color theme="0"/>
      </bottom>
      <diagonal/>
    </border>
    <border>
      <left style="thin">
        <color theme="0"/>
      </left>
      <right/>
      <top style="thin">
        <color theme="1"/>
      </top>
      <bottom style="thin">
        <color theme="0"/>
      </bottom>
      <diagonal/>
    </border>
    <border>
      <left style="thin">
        <color theme="0"/>
      </left>
      <right style="thin">
        <color theme="0"/>
      </right>
      <top style="thin">
        <color theme="0"/>
      </top>
      <bottom style="thin">
        <color theme="1"/>
      </bottom>
      <diagonal/>
    </border>
    <border>
      <left style="thin">
        <color theme="0"/>
      </left>
      <right/>
      <top style="thin">
        <color theme="0"/>
      </top>
      <bottom style="thin">
        <color theme="1"/>
      </bottom>
      <diagonal/>
    </border>
    <border>
      <left style="thin">
        <color indexed="64"/>
      </left>
      <right style="thin">
        <color indexed="64"/>
      </right>
      <top/>
      <bottom style="thin">
        <color indexed="64"/>
      </bottom>
      <diagonal/>
    </border>
  </borders>
  <cellStyleXfs count="14">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0" borderId="0"/>
    <xf numFmtId="0" fontId="4" fillId="0" borderId="0" applyNumberFormat="0" applyFill="0" applyProtection="0">
      <alignment horizontal="left" vertical="top"/>
    </xf>
    <xf numFmtId="0" fontId="5" fillId="0" borderId="0" applyNumberFormat="0" applyProtection="0">
      <alignment horizontal="left" vertical="top"/>
    </xf>
    <xf numFmtId="49" fontId="6" fillId="0" borderId="0" applyFill="0" applyBorder="0" applyAlignment="0" applyProtection="0"/>
    <xf numFmtId="0" fontId="3" fillId="0" borderId="0" applyNumberFormat="0" applyProtection="0">
      <alignment horizontal="left" vertical="top" wrapText="1"/>
    </xf>
    <xf numFmtId="0" fontId="2" fillId="0" borderId="0"/>
    <xf numFmtId="0" fontId="7" fillId="0" borderId="0"/>
    <xf numFmtId="0" fontId="13" fillId="0" borderId="0" applyNumberFormat="0" applyFill="0" applyBorder="0" applyAlignment="0" applyProtection="0"/>
    <xf numFmtId="0" fontId="2" fillId="0" borderId="0"/>
    <xf numFmtId="0" fontId="4" fillId="0" borderId="0" applyNumberFormat="0" applyFill="0" applyProtection="0">
      <alignment horizontal="left" vertical="top"/>
    </xf>
    <xf numFmtId="0" fontId="5" fillId="0" borderId="0" applyNumberFormat="0" applyProtection="0">
      <alignment horizontal="left" vertical="top"/>
    </xf>
  </cellStyleXfs>
  <cellXfs count="131">
    <xf numFmtId="0" fontId="0" fillId="0" borderId="0" xfId="0"/>
    <xf numFmtId="0" fontId="9" fillId="0" borderId="0" xfId="0" applyFont="1" applyBorder="1" applyAlignment="1">
      <alignment vertical="top"/>
    </xf>
    <xf numFmtId="0" fontId="0" fillId="0" borderId="0" xfId="0"/>
    <xf numFmtId="0" fontId="10" fillId="0" borderId="0" xfId="9" applyNumberFormat="1" applyFont="1" applyFill="1" applyBorder="1" applyAlignment="1"/>
    <xf numFmtId="0" fontId="11" fillId="0" borderId="0" xfId="9" applyNumberFormat="1" applyFont="1" applyFill="1" applyBorder="1" applyAlignment="1">
      <alignment horizontal="left" vertical="top"/>
    </xf>
    <xf numFmtId="0" fontId="0" fillId="0" borderId="0" xfId="0" applyBorder="1"/>
    <xf numFmtId="0" fontId="3" fillId="3" borderId="0" xfId="7" applyFont="1" applyFill="1" applyAlignment="1">
      <alignment horizontal="left" vertical="top"/>
    </xf>
    <xf numFmtId="0" fontId="3" fillId="3" borderId="0" xfId="11" applyFont="1" applyFill="1"/>
    <xf numFmtId="0" fontId="4" fillId="0" borderId="0" xfId="12" applyFont="1" applyAlignment="1">
      <alignment horizontal="left" vertical="top" wrapText="1"/>
    </xf>
    <xf numFmtId="0" fontId="2" fillId="0" borderId="0" xfId="11"/>
    <xf numFmtId="0" fontId="2" fillId="0" borderId="0" xfId="11" applyAlignment="1">
      <alignment wrapText="1"/>
    </xf>
    <xf numFmtId="0" fontId="5" fillId="0" borderId="0" xfId="13" applyFont="1">
      <alignment horizontal="left" vertical="top"/>
    </xf>
    <xf numFmtId="0" fontId="5" fillId="0" borderId="0" xfId="13">
      <alignment horizontal="left" vertical="top"/>
    </xf>
    <xf numFmtId="0" fontId="3" fillId="0" borderId="0" xfId="7" applyAlignment="1">
      <alignment horizontal="left" wrapText="1"/>
    </xf>
    <xf numFmtId="0" fontId="2" fillId="0" borderId="0" xfId="11" applyAlignment="1"/>
    <xf numFmtId="49" fontId="6" fillId="0" borderId="0" xfId="6" applyAlignment="1">
      <alignment horizontal="left" vertical="top" wrapText="1"/>
    </xf>
    <xf numFmtId="0" fontId="2" fillId="0" borderId="0" xfId="11" applyAlignment="1">
      <alignment vertical="top"/>
    </xf>
    <xf numFmtId="49" fontId="3" fillId="0" borderId="0" xfId="7" applyNumberFormat="1" applyAlignment="1">
      <alignment horizontal="left" wrapText="1"/>
    </xf>
    <xf numFmtId="0" fontId="4" fillId="0" borderId="0" xfId="12" applyAlignment="1">
      <alignment horizontal="left" vertical="top" wrapText="1"/>
    </xf>
    <xf numFmtId="0" fontId="15" fillId="0" borderId="0" xfId="8" applyFont="1" applyAlignment="1">
      <alignment vertical="top"/>
    </xf>
    <xf numFmtId="0" fontId="3" fillId="4" borderId="0" xfId="0" applyFont="1" applyFill="1" applyAlignment="1">
      <alignment vertical="top" wrapText="1"/>
    </xf>
    <xf numFmtId="0" fontId="3" fillId="0" borderId="0" xfId="0" applyFont="1" applyFill="1" applyAlignment="1">
      <alignment vertical="top" wrapText="1"/>
    </xf>
    <xf numFmtId="0" fontId="17" fillId="0" borderId="0" xfId="9" applyNumberFormat="1" applyFont="1" applyFill="1" applyBorder="1" applyAlignment="1"/>
    <xf numFmtId="0" fontId="2" fillId="0" borderId="0" xfId="11" applyFont="1" applyAlignment="1">
      <alignment horizontal="left" vertical="top" wrapText="1"/>
    </xf>
    <xf numFmtId="0" fontId="2" fillId="0" borderId="0" xfId="7" applyFont="1">
      <alignment horizontal="left" vertical="top" wrapText="1"/>
    </xf>
    <xf numFmtId="0" fontId="3" fillId="0" borderId="0" xfId="8" applyFont="1" applyFill="1" applyAlignment="1">
      <alignment vertical="top" wrapText="1"/>
    </xf>
    <xf numFmtId="0" fontId="21" fillId="0" borderId="0" xfId="0" applyFont="1"/>
    <xf numFmtId="3" fontId="21" fillId="0" borderId="0" xfId="0" applyNumberFormat="1" applyFont="1"/>
    <xf numFmtId="0" fontId="25" fillId="0" borderId="0" xfId="8" applyFont="1" applyAlignment="1">
      <alignment vertical="top" wrapText="1"/>
    </xf>
    <xf numFmtId="0" fontId="14" fillId="0" borderId="0" xfId="8" applyFont="1" applyAlignment="1">
      <alignment vertical="top"/>
    </xf>
    <xf numFmtId="0" fontId="18" fillId="4" borderId="0" xfId="0" applyFont="1" applyFill="1"/>
    <xf numFmtId="0" fontId="15" fillId="0" borderId="0" xfId="0" applyFont="1" applyAlignment="1">
      <alignment horizontal="left" vertical="top"/>
    </xf>
    <xf numFmtId="0" fontId="3" fillId="0" borderId="0" xfId="0" applyFont="1"/>
    <xf numFmtId="0" fontId="26" fillId="0" borderId="0" xfId="0" applyFont="1"/>
    <xf numFmtId="0" fontId="3" fillId="0" borderId="0" xfId="8" applyFont="1" applyAlignment="1">
      <alignment vertical="top" wrapText="1"/>
    </xf>
    <xf numFmtId="0" fontId="3" fillId="0" borderId="0" xfId="0" applyFont="1" applyAlignment="1">
      <alignment vertical="top" wrapText="1"/>
    </xf>
    <xf numFmtId="0" fontId="18" fillId="0" borderId="0" xfId="0" applyFont="1"/>
    <xf numFmtId="0" fontId="3" fillId="0" borderId="0" xfId="8" applyFont="1"/>
    <xf numFmtId="0" fontId="24" fillId="0" borderId="0" xfId="0" applyFont="1"/>
    <xf numFmtId="0" fontId="24" fillId="0" borderId="0" xfId="0" applyFont="1" applyBorder="1"/>
    <xf numFmtId="0" fontId="32" fillId="0" borderId="0" xfId="0" applyFont="1" applyBorder="1" applyAlignment="1">
      <alignment vertical="top"/>
    </xf>
    <xf numFmtId="0" fontId="36" fillId="0" borderId="0" xfId="10" applyFont="1" applyAlignment="1">
      <alignment vertical="top"/>
    </xf>
    <xf numFmtId="0" fontId="3" fillId="0" borderId="0" xfId="10" applyFont="1" applyAlignment="1">
      <alignment vertical="top"/>
    </xf>
    <xf numFmtId="0" fontId="3" fillId="0" borderId="0" xfId="11" applyFont="1" applyAlignment="1">
      <alignment vertical="top"/>
    </xf>
    <xf numFmtId="49" fontId="3" fillId="0" borderId="0" xfId="10" applyNumberFormat="1" applyFont="1" applyAlignment="1">
      <alignment horizontal="left" vertical="top" wrapText="1"/>
    </xf>
    <xf numFmtId="0" fontId="12" fillId="0" borderId="0" xfId="0" applyFont="1" applyFill="1" applyAlignment="1"/>
    <xf numFmtId="0" fontId="6" fillId="0" borderId="0" xfId="10" applyFont="1" applyBorder="1" applyAlignment="1">
      <alignment vertical="center"/>
    </xf>
    <xf numFmtId="0" fontId="6" fillId="0" borderId="0" xfId="10" applyFont="1" applyBorder="1"/>
    <xf numFmtId="0" fontId="6" fillId="0" borderId="0" xfId="10" applyFont="1" applyBorder="1" applyAlignment="1">
      <alignment vertical="top"/>
    </xf>
    <xf numFmtId="0" fontId="0" fillId="0" borderId="0" xfId="0" applyAlignment="1">
      <alignment vertical="top"/>
    </xf>
    <xf numFmtId="0" fontId="2" fillId="0" borderId="0" xfId="11" applyFont="1" applyFill="1" applyAlignment="1">
      <alignment vertical="top"/>
    </xf>
    <xf numFmtId="0" fontId="36" fillId="0" borderId="0" xfId="10" applyFont="1" applyAlignment="1">
      <alignment vertical="top" wrapText="1"/>
    </xf>
    <xf numFmtId="0" fontId="2" fillId="0" borderId="0" xfId="0" applyFont="1" applyAlignment="1">
      <alignment vertical="top"/>
    </xf>
    <xf numFmtId="0" fontId="36" fillId="0" borderId="0" xfId="10" applyFont="1" applyAlignment="1">
      <alignment horizontal="left" vertical="top" wrapText="1"/>
    </xf>
    <xf numFmtId="0" fontId="22" fillId="0" borderId="0" xfId="9" applyNumberFormat="1" applyFont="1" applyFill="1" applyBorder="1" applyAlignment="1">
      <alignment vertical="top"/>
    </xf>
    <xf numFmtId="0" fontId="21" fillId="0" borderId="0" xfId="0" applyFont="1" applyAlignment="1">
      <alignment vertical="top"/>
    </xf>
    <xf numFmtId="0" fontId="22" fillId="0" borderId="0" xfId="0" applyFont="1" applyAlignment="1">
      <alignment vertical="top"/>
    </xf>
    <xf numFmtId="0" fontId="18" fillId="0" borderId="0" xfId="0" applyFont="1" applyAlignment="1">
      <alignment vertical="top"/>
    </xf>
    <xf numFmtId="0" fontId="22" fillId="0" borderId="0" xfId="10" applyFont="1" applyAlignment="1">
      <alignment vertical="top"/>
    </xf>
    <xf numFmtId="0" fontId="0" fillId="0" borderId="0" xfId="0" applyFont="1" applyAlignment="1">
      <alignment vertical="top"/>
    </xf>
    <xf numFmtId="0" fontId="8" fillId="2" borderId="5" xfId="9" applyNumberFormat="1" applyFont="1" applyFill="1" applyBorder="1" applyAlignment="1">
      <alignment horizontal="left" wrapText="1"/>
    </xf>
    <xf numFmtId="0" fontId="8" fillId="2" borderId="6" xfId="9" applyNumberFormat="1" applyFont="1" applyFill="1" applyBorder="1" applyAlignment="1">
      <alignment horizontal="center" wrapText="1"/>
    </xf>
    <xf numFmtId="0" fontId="8" fillId="2" borderId="8" xfId="9" applyNumberFormat="1" applyFont="1" applyFill="1" applyBorder="1" applyAlignment="1">
      <alignment horizontal="left" wrapText="1"/>
    </xf>
    <xf numFmtId="0" fontId="27" fillId="2" borderId="4" xfId="9" applyNumberFormat="1" applyFont="1" applyFill="1" applyBorder="1" applyAlignment="1">
      <alignment horizontal="left" wrapText="1"/>
    </xf>
    <xf numFmtId="0" fontId="6" fillId="0" borderId="0" xfId="10" applyFont="1" applyAlignment="1">
      <alignment vertical="top"/>
    </xf>
    <xf numFmtId="0" fontId="16" fillId="2" borderId="12" xfId="9" applyNumberFormat="1" applyFont="1" applyFill="1" applyBorder="1" applyAlignment="1">
      <alignment horizontal="center" wrapText="1"/>
    </xf>
    <xf numFmtId="0" fontId="16" fillId="2" borderId="13" xfId="9" applyNumberFormat="1" applyFont="1" applyFill="1" applyBorder="1" applyAlignment="1">
      <alignment horizontal="center" wrapText="1"/>
    </xf>
    <xf numFmtId="3" fontId="21" fillId="0" borderId="0" xfId="0" applyNumberFormat="1" applyFont="1" applyAlignment="1">
      <alignment vertical="top"/>
    </xf>
    <xf numFmtId="0" fontId="21" fillId="0" borderId="0" xfId="9" applyNumberFormat="1" applyFont="1" applyFill="1" applyBorder="1" applyAlignment="1">
      <alignment vertical="top"/>
    </xf>
    <xf numFmtId="0" fontId="20" fillId="0" borderId="0" xfId="0" applyFont="1" applyAlignment="1">
      <alignment vertical="top"/>
    </xf>
    <xf numFmtId="0" fontId="41" fillId="2" borderId="12" xfId="9" applyNumberFormat="1" applyFont="1" applyFill="1" applyBorder="1" applyAlignment="1">
      <alignment horizontal="center" wrapText="1"/>
    </xf>
    <xf numFmtId="0" fontId="1" fillId="0" borderId="0" xfId="0" applyFont="1" applyAlignment="1">
      <alignment vertical="top"/>
    </xf>
    <xf numFmtId="0" fontId="27" fillId="2" borderId="5" xfId="9" applyNumberFormat="1" applyFont="1" applyFill="1" applyBorder="1" applyAlignment="1">
      <alignment horizontal="left" wrapText="1"/>
    </xf>
    <xf numFmtId="0" fontId="27" fillId="2" borderId="6" xfId="9" applyNumberFormat="1" applyFont="1" applyFill="1" applyBorder="1" applyAlignment="1">
      <alignment horizontal="center" wrapText="1"/>
    </xf>
    <xf numFmtId="0" fontId="43" fillId="0" borderId="3" xfId="0" applyFont="1" applyBorder="1" applyAlignment="1">
      <alignment horizontal="left" vertical="top" wrapText="1"/>
    </xf>
    <xf numFmtId="0" fontId="18" fillId="0" borderId="0" xfId="0" applyFont="1" applyBorder="1" applyAlignment="1">
      <alignment horizontal="right" vertical="top"/>
    </xf>
    <xf numFmtId="0" fontId="18" fillId="0" borderId="0" xfId="0" applyFont="1" applyAlignment="1">
      <alignment horizontal="right" vertical="top"/>
    </xf>
    <xf numFmtId="0" fontId="22" fillId="0" borderId="0" xfId="9" applyNumberFormat="1" applyFont="1" applyFill="1" applyBorder="1" applyAlignment="1">
      <alignment horizontal="left" vertical="top"/>
    </xf>
    <xf numFmtId="0" fontId="43" fillId="0" borderId="3" xfId="0" applyFont="1" applyBorder="1" applyAlignment="1">
      <alignment vertical="top" wrapText="1"/>
    </xf>
    <xf numFmtId="0" fontId="18" fillId="0" borderId="0" xfId="0" applyFont="1" applyBorder="1" applyAlignment="1">
      <alignment vertical="top"/>
    </xf>
    <xf numFmtId="0" fontId="44" fillId="0" borderId="0" xfId="0" applyFont="1" applyAlignment="1">
      <alignment horizontal="left" vertical="top" wrapText="1"/>
    </xf>
    <xf numFmtId="3" fontId="22" fillId="0" borderId="0" xfId="0" applyNumberFormat="1" applyFont="1" applyAlignment="1">
      <alignment vertical="top"/>
    </xf>
    <xf numFmtId="0" fontId="43" fillId="0" borderId="3" xfId="0" applyFont="1" applyFill="1" applyBorder="1" applyAlignment="1">
      <alignment vertical="top" wrapText="1"/>
    </xf>
    <xf numFmtId="0" fontId="18" fillId="0" borderId="0" xfId="0" applyFont="1" applyFill="1" applyAlignment="1">
      <alignment vertical="top"/>
    </xf>
    <xf numFmtId="0" fontId="45" fillId="0" borderId="0" xfId="0" applyFont="1" applyAlignment="1">
      <alignment vertical="top"/>
    </xf>
    <xf numFmtId="0" fontId="46" fillId="0" borderId="0" xfId="11" applyFont="1"/>
    <xf numFmtId="0" fontId="7" fillId="0" borderId="0" xfId="8" applyFont="1" applyFill="1" applyAlignment="1">
      <alignment vertical="top" wrapText="1"/>
    </xf>
    <xf numFmtId="0" fontId="7" fillId="0" borderId="0" xfId="8" applyFont="1" applyAlignment="1">
      <alignment vertical="top"/>
    </xf>
    <xf numFmtId="0" fontId="2" fillId="3" borderId="0" xfId="9" applyNumberFormat="1" applyFont="1" applyFill="1" applyBorder="1" applyAlignment="1">
      <alignment horizontal="left" vertical="top"/>
    </xf>
    <xf numFmtId="0" fontId="0" fillId="3" borderId="0" xfId="0" applyFill="1" applyAlignment="1">
      <alignment vertical="top"/>
    </xf>
    <xf numFmtId="0" fontId="3" fillId="3" borderId="0" xfId="9" applyNumberFormat="1" applyFont="1" applyFill="1" applyBorder="1" applyAlignment="1">
      <alignment horizontal="left" vertical="top"/>
    </xf>
    <xf numFmtId="0" fontId="18" fillId="3" borderId="0" xfId="0" applyFont="1" applyFill="1" applyAlignment="1">
      <alignment vertical="top"/>
    </xf>
    <xf numFmtId="3" fontId="3" fillId="0" borderId="1" xfId="0" applyNumberFormat="1" applyFont="1" applyBorder="1" applyAlignment="1">
      <alignment horizontal="right" vertical="top"/>
    </xf>
    <xf numFmtId="3" fontId="3" fillId="0" borderId="1" xfId="0" applyNumberFormat="1" applyFont="1" applyFill="1" applyBorder="1" applyAlignment="1">
      <alignment horizontal="right" vertical="top"/>
    </xf>
    <xf numFmtId="166" fontId="3" fillId="0" borderId="1" xfId="0" applyNumberFormat="1" applyFont="1" applyBorder="1" applyAlignment="1">
      <alignment horizontal="right" vertical="top" wrapText="1"/>
    </xf>
    <xf numFmtId="0" fontId="3" fillId="0" borderId="1" xfId="0" applyFont="1" applyBorder="1" applyAlignment="1">
      <alignment horizontal="right" vertical="top" wrapText="1"/>
    </xf>
    <xf numFmtId="164" fontId="3" fillId="0" borderId="2" xfId="0" applyNumberFormat="1" applyFont="1" applyBorder="1" applyAlignment="1">
      <alignment horizontal="right" vertical="top" wrapText="1"/>
    </xf>
    <xf numFmtId="164" fontId="3" fillId="0" borderId="1" xfId="0" applyNumberFormat="1" applyFont="1" applyBorder="1" applyAlignment="1">
      <alignment horizontal="right" vertical="top" wrapText="1"/>
    </xf>
    <xf numFmtId="166" fontId="3" fillId="0" borderId="1" xfId="0" applyNumberFormat="1" applyFont="1" applyFill="1" applyBorder="1" applyAlignment="1">
      <alignment horizontal="right" vertical="top" wrapText="1"/>
    </xf>
    <xf numFmtId="0" fontId="3" fillId="0" borderId="1" xfId="0" applyFont="1" applyFill="1" applyBorder="1" applyAlignment="1">
      <alignment horizontal="right" vertical="top" wrapText="1"/>
    </xf>
    <xf numFmtId="166" fontId="3" fillId="0" borderId="2" xfId="0" applyNumberFormat="1" applyFont="1" applyFill="1" applyBorder="1" applyAlignment="1">
      <alignment horizontal="right" vertical="top" wrapText="1"/>
    </xf>
    <xf numFmtId="0" fontId="18" fillId="0" borderId="0" xfId="0" applyFont="1" applyFill="1" applyBorder="1"/>
    <xf numFmtId="0" fontId="18" fillId="0" borderId="0" xfId="0" applyFont="1" applyFill="1"/>
    <xf numFmtId="0" fontId="10" fillId="0" borderId="0" xfId="9" applyNumberFormat="1" applyFont="1" applyFill="1" applyBorder="1" applyAlignment="1">
      <alignment horizontal="left" vertical="top"/>
    </xf>
    <xf numFmtId="0" fontId="46" fillId="0" borderId="0" xfId="0" applyFont="1" applyAlignment="1">
      <alignment vertical="top"/>
    </xf>
    <xf numFmtId="0" fontId="47" fillId="0" borderId="0" xfId="0" applyFont="1" applyAlignment="1">
      <alignment vertical="top"/>
    </xf>
    <xf numFmtId="0" fontId="48" fillId="0" borderId="0" xfId="10" applyFont="1" applyAlignment="1">
      <alignment vertical="top"/>
    </xf>
    <xf numFmtId="0" fontId="47" fillId="0" borderId="0" xfId="0" applyFont="1"/>
    <xf numFmtId="0" fontId="3" fillId="0" borderId="1" xfId="0" applyFont="1" applyFill="1" applyBorder="1" applyAlignment="1">
      <alignment vertical="top"/>
    </xf>
    <xf numFmtId="3" fontId="3" fillId="0" borderId="1" xfId="0" applyNumberFormat="1" applyFont="1" applyFill="1" applyBorder="1" applyAlignment="1">
      <alignment vertical="top"/>
    </xf>
    <xf numFmtId="166" fontId="3" fillId="0" borderId="1" xfId="1" applyNumberFormat="1" applyFont="1" applyFill="1" applyBorder="1" applyAlignment="1">
      <alignment vertical="top"/>
    </xf>
    <xf numFmtId="166" fontId="3" fillId="0" borderId="2" xfId="1" applyNumberFormat="1" applyFont="1" applyFill="1" applyBorder="1" applyAlignment="1">
      <alignment vertical="top"/>
    </xf>
    <xf numFmtId="166" fontId="3" fillId="0" borderId="2" xfId="0" applyNumberFormat="1" applyFont="1" applyBorder="1" applyAlignment="1">
      <alignment horizontal="right" vertical="top" wrapText="1"/>
    </xf>
    <xf numFmtId="0" fontId="3" fillId="0" borderId="1" xfId="0" applyFont="1" applyBorder="1" applyAlignment="1">
      <alignment vertical="top"/>
    </xf>
    <xf numFmtId="0" fontId="22" fillId="0" borderId="0" xfId="0" applyFont="1" applyAlignment="1">
      <alignment vertical="center"/>
    </xf>
    <xf numFmtId="0" fontId="18" fillId="0" borderId="0" xfId="0" applyFont="1" applyAlignment="1">
      <alignment vertical="center"/>
    </xf>
    <xf numFmtId="0" fontId="3" fillId="3" borderId="0" xfId="9" applyNumberFormat="1" applyFont="1" applyFill="1" applyBorder="1" applyAlignment="1">
      <alignment horizontal="left"/>
    </xf>
    <xf numFmtId="0" fontId="18" fillId="3" borderId="0" xfId="0" applyFont="1" applyFill="1" applyAlignment="1"/>
    <xf numFmtId="0" fontId="43" fillId="0" borderId="9" xfId="0" applyFont="1" applyBorder="1" applyAlignment="1">
      <alignment vertical="top" wrapText="1"/>
    </xf>
    <xf numFmtId="165" fontId="3" fillId="0" borderId="14" xfId="1" applyNumberFormat="1" applyFont="1" applyFill="1" applyBorder="1" applyAlignment="1">
      <alignment horizontal="right" vertical="top"/>
    </xf>
    <xf numFmtId="9" fontId="3" fillId="0" borderId="1" xfId="1" applyFont="1" applyFill="1" applyBorder="1" applyAlignment="1">
      <alignment horizontal="right" vertical="top"/>
    </xf>
    <xf numFmtId="9" fontId="3" fillId="0" borderId="2" xfId="1" applyFont="1" applyFill="1" applyBorder="1" applyAlignment="1">
      <alignment horizontal="right" vertical="top"/>
    </xf>
    <xf numFmtId="3" fontId="3" fillId="0" borderId="7" xfId="0" applyNumberFormat="1" applyFont="1" applyFill="1" applyBorder="1" applyAlignment="1">
      <alignment horizontal="right" vertical="top"/>
    </xf>
    <xf numFmtId="0" fontId="22" fillId="0" borderId="0" xfId="0" applyFont="1" applyFill="1" applyAlignment="1">
      <alignment vertical="top"/>
    </xf>
    <xf numFmtId="3" fontId="3" fillId="0" borderId="14" xfId="0" applyNumberFormat="1" applyFont="1" applyFill="1" applyBorder="1" applyAlignment="1">
      <alignment horizontal="right" vertical="top"/>
    </xf>
    <xf numFmtId="0" fontId="22" fillId="0" borderId="0" xfId="0" applyFont="1" applyAlignment="1">
      <alignment horizontal="left" vertical="top" wrapText="1"/>
    </xf>
    <xf numFmtId="0" fontId="22" fillId="0" borderId="0" xfId="9" applyNumberFormat="1" applyFont="1" applyFill="1" applyBorder="1" applyAlignment="1">
      <alignment horizontal="left" vertical="top" wrapText="1"/>
    </xf>
    <xf numFmtId="0" fontId="22" fillId="0" borderId="0" xfId="9" applyNumberFormat="1" applyFont="1" applyFill="1" applyBorder="1" applyAlignment="1">
      <alignment horizontal="left" vertical="center" wrapText="1"/>
    </xf>
    <xf numFmtId="0" fontId="27" fillId="2" borderId="10" xfId="9" applyNumberFormat="1" applyFont="1" applyFill="1" applyBorder="1" applyAlignment="1">
      <alignment horizontal="center" wrapText="1"/>
    </xf>
    <xf numFmtId="0" fontId="20" fillId="0" borderId="0" xfId="0" applyFont="1" applyAlignment="1">
      <alignment horizontal="left" vertical="top" wrapText="1"/>
    </xf>
    <xf numFmtId="0" fontId="27" fillId="2" borderId="11" xfId="9" applyNumberFormat="1" applyFont="1" applyFill="1" applyBorder="1" applyAlignment="1">
      <alignment horizontal="center" wrapText="1"/>
    </xf>
  </cellXfs>
  <cellStyles count="14">
    <cellStyle name="Body_text" xfId="7"/>
    <cellStyle name="Comma 2" xfId="2"/>
    <cellStyle name="Heading 1 2" xfId="4"/>
    <cellStyle name="Heading 1 4" xfId="12"/>
    <cellStyle name="Heading 2 2" xfId="5"/>
    <cellStyle name="Heading 2 4" xfId="13"/>
    <cellStyle name="Hyperlink" xfId="10" builtinId="8"/>
    <cellStyle name="Hyperlink 2" xfId="6"/>
    <cellStyle name="Normal" xfId="0" builtinId="0"/>
    <cellStyle name="Normal 10" xfId="11"/>
    <cellStyle name="Normal 2" xfId="3"/>
    <cellStyle name="Normal 3" xfId="8"/>
    <cellStyle name="Normal_ A1-Summ" xfId="9"/>
    <cellStyle name="Percent" xfId="1" builtinId="5"/>
  </cellStyles>
  <dxfs count="70">
    <dxf>
      <font>
        <b val="0"/>
        <i val="0"/>
        <strike val="0"/>
        <condense val="0"/>
        <extend val="0"/>
        <outline val="0"/>
        <shadow val="0"/>
        <u val="none"/>
        <vertAlign val="baseline"/>
        <sz val="11"/>
        <color auto="1"/>
        <name val="Arial"/>
        <scheme val="none"/>
      </font>
      <numFmt numFmtId="165" formatCode="0\ %"/>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 %"/>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 %"/>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 %"/>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 %"/>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 %"/>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 %"/>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indexed="64"/>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outline="0">
        <left/>
        <right style="thin">
          <color indexed="64"/>
        </right>
        <top style="thin">
          <color theme="1"/>
        </top>
        <bottom style="thin">
          <color theme="1"/>
        </bottom>
      </border>
    </dxf>
    <dxf>
      <border outline="0">
        <top style="thin">
          <color theme="1"/>
        </top>
      </border>
    </dxf>
    <dxf>
      <border outline="0">
        <bottom style="thin">
          <color theme="1"/>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border outline="0">
        <bottom style="thin">
          <color theme="1"/>
        </bottom>
      </border>
    </dxf>
    <dxf>
      <font>
        <b val="0"/>
        <i val="0"/>
        <strike val="0"/>
        <condense val="0"/>
        <extend val="0"/>
        <outline val="0"/>
        <shadow val="0"/>
        <u val="none"/>
        <vertAlign val="baseline"/>
        <sz val="11"/>
        <color theme="0"/>
        <name val="Arial"/>
        <scheme val="none"/>
      </font>
      <numFmt numFmtId="0" formatCode="General"/>
      <fill>
        <patternFill patternType="solid">
          <fgColor indexed="64"/>
          <bgColor rgb="FF58595B"/>
        </patternFill>
      </fill>
      <alignment horizontal="general"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6" formatCode="0.0\ %"/>
      <fill>
        <patternFill patternType="solid">
          <fgColor indexed="64"/>
          <bgColor rgb="FFFFFF00"/>
        </patternFill>
      </fill>
      <alignment horizontal="right"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scheme val="none"/>
      </font>
      <numFmt numFmtId="166" formatCode="0.0\ %"/>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scheme val="none"/>
      </font>
      <numFmt numFmtId="166" formatCode="0.0\ %"/>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indexed="64"/>
        </right>
        <top style="thin">
          <color auto="1"/>
        </top>
        <bottom style="thin">
          <color auto="1"/>
        </bottom>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outline="0">
        <left/>
        <right style="thin">
          <color indexed="64"/>
        </right>
        <top style="thin">
          <color auto="1"/>
        </top>
        <bottom style="thin">
          <color auto="1"/>
        </bottom>
      </border>
    </dxf>
    <dxf>
      <border outline="0">
        <top style="thin">
          <color theme="1"/>
        </top>
      </border>
    </dxf>
    <dxf>
      <font>
        <strike val="0"/>
        <outline val="0"/>
        <shadow val="0"/>
        <u val="none"/>
        <vertAlign val="baseline"/>
        <sz val="11"/>
        <color auto="1"/>
      </font>
      <alignment vertical="top" textRotation="0" indent="0" justifyLastLine="0" shrinkToFit="0" readingOrder="0"/>
    </dxf>
    <dxf>
      <font>
        <b/>
        <i val="0"/>
        <strike val="0"/>
        <condense val="0"/>
        <extend val="0"/>
        <outline val="0"/>
        <shadow val="0"/>
        <u val="none"/>
        <vertAlign val="baseline"/>
        <sz val="11"/>
        <color theme="0"/>
        <name val="Arial"/>
        <scheme val="none"/>
      </font>
      <numFmt numFmtId="0" formatCode="General"/>
      <fill>
        <patternFill patternType="solid">
          <fgColor indexed="64"/>
          <bgColor rgb="FF58595B"/>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0.0%"/>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4"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4"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4"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4"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4"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6" formatCode="0.0\ %"/>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theme="1"/>
        </top>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dxf>
    <dxf>
      <font>
        <b/>
        <i val="0"/>
        <strike val="0"/>
        <condense val="0"/>
        <extend val="0"/>
        <outline val="0"/>
        <shadow val="0"/>
        <u val="none"/>
        <vertAlign val="baseline"/>
        <sz val="11"/>
        <color rgb="FFFFFFFF"/>
        <name val="Arial"/>
        <scheme val="none"/>
      </font>
      <numFmt numFmtId="0" formatCode="General"/>
      <fill>
        <patternFill patternType="solid">
          <fgColor indexed="64"/>
          <bgColor rgb="FF58595B"/>
        </patternFill>
      </fill>
      <alignment horizontal="center" vertical="bottom" textRotation="0" wrapText="1" indent="0" justifyLastLine="0" shrinkToFit="0" readingOrder="0"/>
    </dxf>
  </dxfs>
  <tableStyles count="0" defaultTableStyle="TableStyleMedium2" defaultPivotStyle="PivotStyleLight16"/>
  <colors>
    <mruColors>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5111115</xdr:colOff>
      <xdr:row>21</xdr:row>
      <xdr:rowOff>182880</xdr:rowOff>
    </xdr:from>
    <xdr:to>
      <xdr:col>0</xdr:col>
      <xdr:colOff>6848475</xdr:colOff>
      <xdr:row>21</xdr:row>
      <xdr:rowOff>1005840</xdr:rowOff>
    </xdr:to>
    <xdr:pic>
      <xdr:nvPicPr>
        <xdr:cNvPr id="4" name="Picture 3" descr="logo de l’Institut canadien d’information sur la santé (ICIS)" title="Institut canadien d'information sur la santé">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11115" y="9433560"/>
          <a:ext cx="1737360" cy="8229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BERTO\User\Groups\HEX2\CHET%2097\Tables\TABLE9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1-Summ"/>
      <sheetName val="A2- Cda by Sect"/>
      <sheetName val="A3-Cda by Cat"/>
      <sheetName val="B1 -Total by Prov"/>
      <sheetName val="B2-Pub"/>
      <sheetName val="B3-Priv"/>
      <sheetName val="B4-Prov"/>
      <sheetName val="B5-Oth Pub"/>
      <sheetName val="C1"/>
      <sheetName val="C2"/>
      <sheetName val="C3"/>
      <sheetName val="C4"/>
      <sheetName val="C5"/>
      <sheetName val="C6"/>
      <sheetName val="C7"/>
      <sheetName val="C8"/>
      <sheetName val="C9"/>
      <sheetName val="C10"/>
      <sheetName val="C11"/>
      <sheetName val="C12"/>
      <sheetName val="D-Hex % GDP"/>
      <sheetName val="AX1 - GDP"/>
      <sheetName val="AX2- IPI"/>
      <sheetName val="AX3 - Pop"/>
      <sheetName val="AX4- Fed Trans"/>
      <sheetName val="Macro2"/>
      <sheetName val="Module1"/>
      <sheetName val="TABLE911"/>
    </sheetNames>
    <definedNames>
      <definedName name="Printall"/>
      <definedName name="PrintThispg"/>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tables/table1.xml><?xml version="1.0" encoding="utf-8"?>
<table xmlns="http://schemas.openxmlformats.org/spreadsheetml/2006/main" id="1" name="Table1" displayName="Table1" ref="A4:T18" totalsRowShown="0" headerRowDxfId="69" dataDxfId="68" tableBorderDxfId="67" headerRowCellStyle="Normal_ A1-Summ">
  <autoFilter ref="A4:T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name="Province ou territoire" dataDxfId="66"/>
    <tableColumn id="2" name="Cas chez _x000a_les résidents d’établissements de SLD" dataDxfId="65"/>
    <tableColumn id="3" name="Décès chez _x000a_les résidents d’établissements de SLD" dataDxfId="64"/>
    <tableColumn id="4" name="Cas chez _x000a_le personnel d’établissements de SLD" dataDxfId="63"/>
    <tableColumn id="5" name="Décès chez _x000a_le personnel d’établissements de SLD" dataDxfId="62"/>
    <tableColumn id="6" name="Cas chez _x000a_les résidents _x000a_de maisons _x000a_de retraite" dataDxfId="61"/>
    <tableColumn id="7" name="Décès chez _x000a_les résidents _x000a_de maisons _x000a_de retraite" dataDxfId="60"/>
    <tableColumn id="8" name="Cas chez _x000a_le personnel _x000a_de maisons _x000a_de retraite" dataDxfId="59"/>
    <tableColumn id="9" name="Décès chez _x000a_le personnel _x000a_de maisons _x000a_de retraite" dataDxfId="58"/>
    <tableColumn id="10" name="Nombre total _x000a_de cas confirmés de COVID-19" dataDxfId="57"/>
    <tableColumn id="11" name="Nombre total de décès confirmés liés à la COVID-19" dataDxfId="56"/>
    <tableColumn id="12" name="Cas dans les établissements de SLD, en pourcentage de tous les cas de COVID-19" dataDxfId="55"/>
    <tableColumn id="13" name="Décès dans les établissements de SLD, en pourcentage de tous les décès liés à la COVID-19" dataDxfId="54"/>
    <tableColumn id="14" name="Nombre d’établissements _x000a_de SLD où des cas _x000a_de COVID-19 ont _x000a_été signalés" dataDxfId="53"/>
    <tableColumn id="15" name="Décès chez les résidents d’établissements de SLD, _x000a_en pourcentage de tous _x000a_les cas chez les résidents d’établissements de SLD" dataDxfId="52"/>
    <tableColumn id="16" name="Cas dans les maisons de retraite, en pourcentage de tous les cas de COVID-19" dataDxfId="51"/>
    <tableColumn id="17" name="Décès dans les _x000a_maisons de retraite, en pourcentage de tous les décès liés à la COVID-19" dataDxfId="50"/>
    <tableColumn id="18" name="Nombre de maisons _x000a_de retraite où des cas de COVID-19 ont été signalés" dataDxfId="49"/>
    <tableColumn id="19" name="Décès (résidents et personnel) _x000a_dans les établissements de SLD, _x000a_en pourcentage de tous les cas (résidents et personnel) dans _x000a_les établissements de SLD" dataDxfId="48"/>
    <tableColumn id="20" name="Décès chez les résidents _x000a_de maisons de retraite, _x000a_en pourcentage de tous _x000a_les cas chez les résidents _x000a_de maisons de retraite" dataDxfId="47"/>
  </tableColumns>
  <tableStyleInfo showFirstColumn="0" showLastColumn="0" showRowStripes="0" showColumnStripes="0"/>
</table>
</file>

<file path=xl/tables/table2.xml><?xml version="1.0" encoding="utf-8"?>
<table xmlns="http://schemas.openxmlformats.org/spreadsheetml/2006/main" id="2" name="Table2" displayName="Table2" ref="A4:K18" totalsRowShown="0" headerRowDxfId="46" dataDxfId="45" tableBorderDxfId="44" headerRowCellStyle="Normal_ A1-Summ">
  <autoFilter ref="A4:K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Province ou territoire" dataDxfId="43"/>
    <tableColumn id="2" name="Cas chez les résidents d’établissements de SLD et de maisons de retraite" dataDxfId="42"/>
    <tableColumn id="3" name="Décès chez les résidents d’établissements de SLD et de maisons de retraite" dataDxfId="41"/>
    <tableColumn id="4" name="Cas chez le personnel d’établissements de SLD et de maisons de retraite" dataDxfId="40"/>
    <tableColumn id="5" name="Décès chez le personnel d’établissements de SLD et de maisons de retraite" dataDxfId="39"/>
    <tableColumn id="6" name="Nombre total de cas confirmés de COVID-19" dataDxfId="38"/>
    <tableColumn id="7" name="Nombre total de décès confirmés liés à la COVID-19" dataDxfId="37"/>
    <tableColumn id="8" name="Cas dans les établissements de SLD et les maisons de retraite, en pourcentage de tous les cas de COVID-19" dataDxfId="36" dataCellStyle="Percent"/>
    <tableColumn id="9" name="Décès dans les établissements de SLD _x000a_et les maisons de retraite, _x000a_en pourcentage de tous les décès liés à la COVID-19" dataDxfId="35" dataCellStyle="Percent"/>
    <tableColumn id="10" name="Nombre d’établissements _x000a_de SLD et de maisons _x000a_de retraite où des cas de COVID-19 ont été signalés" dataDxfId="34"/>
    <tableColumn id="11" name="Décès dans les établissements _x000a_de SLD et les maisons de retraite, en pourcentage de tous les cas _x000a_dans les établissements de SLD _x000a_et les maisons de retraite" dataDxfId="33" dataCellStyle="Percent"/>
  </tableColumns>
  <tableStyleInfo showFirstColumn="0" showLastColumn="0" showRowStripes="0" showColumnStripes="0"/>
</table>
</file>

<file path=xl/tables/table3.xml><?xml version="1.0" encoding="utf-8"?>
<table xmlns="http://schemas.openxmlformats.org/spreadsheetml/2006/main" id="3" name="Table3" displayName="Table3" ref="A5:AB19" totalsRowShown="0" headerRowDxfId="32" dataDxfId="30" headerRowBorderDxfId="31" tableBorderDxfId="29" totalsRowBorderDxfId="28" headerRowCellStyle="Normal_ A1-Summ" dataCellStyle="Percent">
  <autoFilter ref="A5:AB1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Province ou territoire" dataDxfId="27"/>
    <tableColumn id="2" name="2019_x000a_Proportion d’évaluations _x000a_de résidents en SLD faisant état de visites du médecin*" dataDxfId="26"/>
    <tableColumn id="3" name="2019_x000a_Proportion d’évaluations _x000a_de résidents en SLD indiquant une absence de contact avec _x000a_la famille ou les amis au cours de la dernière semaine*" dataDxfId="25"/>
    <tableColumn id="4" name="2019_x000a_Nombre de nouvelles admissions en SLD, toutes provenances confondues*" dataDxfId="24"/>
    <tableColumn id="5" name="2019_x000a_Nombre de nouvelles admissions en SLD _x000a_en provenance de _x000a_la collectivité*" dataDxfId="23"/>
    <tableColumn id="6" name="2019_x000a_Nombre de nouvelles admissions en SLD _x000a_en provenance _x000a_d'un hôpital*" dataDxfId="22"/>
    <tableColumn id="7" name="2019_x000a_Nombre de résidents en SLD transférés _x000a_à l’hôpital" dataDxfId="21"/>
    <tableColumn id="8" name="2019_x000a_Nombre de jours NSA pour les résidents en SLD hospitalisés" dataDxfId="20"/>
    <tableColumn id="9" name="2019_x000a_Nombre moyen _x000a_de décès de résidents en SLD sur 5 ans (1er mars au 30 juin)" dataDxfId="19"/>
    <tableColumn id="10" name="2019_x000a_Nombre de résidents*" dataDxfId="18"/>
    <tableColumn id="11" name="2020_x000a_Proportion d’évaluations _x000a_de résidents en SLD faisant état de visites du médecin" dataDxfId="17"/>
    <tableColumn id="12" name="2020_x000a_Proportion d’évaluations _x000a_de résidents en SLD indiquant une absence de contact avec _x000a_la famille ou les amis au cours de la dernière semaine*" dataDxfId="16"/>
    <tableColumn id="13" name="2020_x000a_Nombre de nouvelles admissions en SLD, toutes provenances confondues*" dataDxfId="15"/>
    <tableColumn id="14" name="2020_x000a_Nombre de nouvelles admissions en SLD _x000a_en provenance de _x000a_la collectivité*" dataDxfId="14"/>
    <tableColumn id="15" name="2020_x000a_Nombre de nouvelles admissions en SLD _x000a_en provenance _x000a_d'un hôpital*" dataDxfId="13"/>
    <tableColumn id="16" name="2020_x000a_Nombre de résidents en SLD transférés _x000a_à l’hôpital" dataDxfId="12"/>
    <tableColumn id="17" name="2020_x000a_Nombre de jours NSA pour les résidents _x000a_en SLD hospitalisés" dataDxfId="11"/>
    <tableColumn id="18" name="2020_x000a_Nombre de décès de résidents en SLD au cours de la première vague (1er mars au 30 juin 2020)" dataDxfId="10"/>
    <tableColumn id="19" name="2020_x000a_Nombre de résidents*" dataDxfId="9"/>
    <tableColumn id="20" name="Variation en pourcentage de 2019 à 2020, au 30 janvier 2021_x000a_Proportion d’évaluations _x000a_de résidents en SLD faisant état de visites du médecin*" dataDxfId="8" dataCellStyle="Percent"/>
    <tableColumn id="21" name="Variation en pourcentage de 2019 à 2020, au 30 janvier 2021_x000a_Proportion d’évaluations _x000a_de résidents en SLD indiquant une absence de contact avec _x000a_la famille ou les amis au cours de la dernière semaine*" dataDxfId="7" dataCellStyle="Percent"/>
    <tableColumn id="22" name="Variation en pourcentage de 2019 à 2020, au 30 janvier 2021_x000a_Nombre de nouvelles admissions en SLD, toutes provenances confondues*" dataDxfId="6" dataCellStyle="Percent"/>
    <tableColumn id="23" name="Variation en pourcentage de 2019 à 2020, au 30 janvier 2021_x000a_Nombre de nouvelles admissions en SLD _x000a_en provenance de _x000a_la collectivité*" dataDxfId="5" dataCellStyle="Percent"/>
    <tableColumn id="24" name="Variation en pourcentage de 2019 à 2020, au 30 janvier 2021_x000a_Nombre de nouvelles admissions en SLD _x000a_en provenance _x000a_d'un hôpital" dataDxfId="4" dataCellStyle="Percent"/>
    <tableColumn id="25" name="Variation en pourcentage de 2019 à 2020, au 30 janvier 2021_x000a_Nombre de résidents en SLD transférés _x000a_à l’hôpital" dataDxfId="3" dataCellStyle="Percent"/>
    <tableColumn id="26" name="Variation en pourcentage de 2019 à 2020, au 30 janvier 2021_x000a_Nombre de jours NSA pour les résidents _x000a_en SLD hospitalisés" dataDxfId="2" dataCellStyle="Percent"/>
    <tableColumn id="27" name="Variation en pourcentage de 2019 à 2020, au 30 janvier 2021_x000a_Surmortalité chez _x000a_les résidents en SLD (1er mars au 30 juin 2020)" dataDxfId="1" dataCellStyle="Percent"/>
    <tableColumn id="28" name="Variation en pourcentage de 2019 à 2020, au 30 janvier 2021_x000a_Variation du _x000a_taux d'occupation (nombre de résidents)*" dataDxfId="0" dataCellStyle="Percent"/>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linkedin.com/company/canadian-institute-for-health-information" TargetMode="External"/><Relationship Id="rId3" Type="http://schemas.openxmlformats.org/officeDocument/2006/relationships/hyperlink" Target="mailto:media@icis.ca" TargetMode="External"/><Relationship Id="rId7" Type="http://schemas.openxmlformats.org/officeDocument/2006/relationships/hyperlink" Target="http://www.facebook.com/CIHI.ICIS" TargetMode="External"/><Relationship Id="rId12" Type="http://schemas.openxmlformats.org/officeDocument/2006/relationships/drawing" Target="../drawings/drawing1.xml"/><Relationship Id="rId2" Type="http://schemas.openxmlformats.org/officeDocument/2006/relationships/hyperlink" Target="https://www.cihi.ca/fr/acceder-aux-donnees-et-aux-rapports/faire-une-demande-de-donnees" TargetMode="External"/><Relationship Id="rId1" Type="http://schemas.openxmlformats.org/officeDocument/2006/relationships/hyperlink" Target="mailto:rapportsante@icis.ca" TargetMode="External"/><Relationship Id="rId6" Type="http://schemas.openxmlformats.org/officeDocument/2006/relationships/hyperlink" Target="https://twitter.com/cihi_icis" TargetMode="External"/><Relationship Id="rId11" Type="http://schemas.openxmlformats.org/officeDocument/2006/relationships/printerSettings" Target="../printerSettings/printerSettings1.bin"/><Relationship Id="rId5" Type="http://schemas.openxmlformats.org/officeDocument/2006/relationships/hyperlink" Target="https://www.cihi.ca/fr" TargetMode="External"/><Relationship Id="rId10" Type="http://schemas.openxmlformats.org/officeDocument/2006/relationships/hyperlink" Target="http://www.youtube.com/user/CIHICanada" TargetMode="External"/><Relationship Id="rId4" Type="http://schemas.openxmlformats.org/officeDocument/2006/relationships/hyperlink" Target="https://www.cihi.ca/fr/ressources-sur-la-covid-19" TargetMode="External"/><Relationship Id="rId9" Type="http://schemas.openxmlformats.org/officeDocument/2006/relationships/hyperlink" Target="http://www.instagram.com/cihi_ici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rhra.ca/fr/covid19dashboard/" TargetMode="External"/><Relationship Id="rId3" Type="http://schemas.openxmlformats.org/officeDocument/2006/relationships/hyperlink" Target="https://files.ontario.ca/moh-covid-19-report-fr-2021-02-16.pdf" TargetMode="External"/><Relationship Id="rId7" Type="http://schemas.openxmlformats.org/officeDocument/2006/relationships/hyperlink" Target="https://files.ontario.ca/moh-covid-19-report-fr-2021-02-16.pdf" TargetMode="External"/><Relationship Id="rId2" Type="http://schemas.openxmlformats.org/officeDocument/2006/relationships/hyperlink" Target="https://www.canada.ca/fr/sante-publique/services/maladies/2019-nouveau-coronavirus.html" TargetMode="External"/><Relationship Id="rId1" Type="http://schemas.openxmlformats.org/officeDocument/2006/relationships/hyperlink" Target="https://ltc-covid19-tracker.ca/" TargetMode="External"/><Relationship Id="rId6" Type="http://schemas.openxmlformats.org/officeDocument/2006/relationships/hyperlink" Target="https://www.canada.ca/fr/sante-publique/services/maladies/2019-nouveau-coronavirus.html" TargetMode="External"/><Relationship Id="rId11" Type="http://schemas.openxmlformats.org/officeDocument/2006/relationships/table" Target="../tables/table1.xml"/><Relationship Id="rId5" Type="http://schemas.openxmlformats.org/officeDocument/2006/relationships/hyperlink" Target="https://www.inspq.qc.ca/" TargetMode="External"/><Relationship Id="rId10" Type="http://schemas.openxmlformats.org/officeDocument/2006/relationships/printerSettings" Target="../printerSettings/printerSettings4.bin"/><Relationship Id="rId4" Type="http://schemas.openxmlformats.org/officeDocument/2006/relationships/hyperlink" Target="https://www.rhra.ca/fr/covid19dashboard/" TargetMode="External"/><Relationship Id="rId9" Type="http://schemas.openxmlformats.org/officeDocument/2006/relationships/hyperlink" Target="https://www.inspq.qc.ca/"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rhra.ca/fr/covid19dashboard/" TargetMode="External"/><Relationship Id="rId3" Type="http://schemas.openxmlformats.org/officeDocument/2006/relationships/hyperlink" Target="https://files.ontario.ca/moh-covid-19-report-fr-2021-02-16.pdf" TargetMode="External"/><Relationship Id="rId7" Type="http://schemas.openxmlformats.org/officeDocument/2006/relationships/hyperlink" Target="https://files.ontario.ca/moh-covid-19-report-fr-2021-02-16.pdf" TargetMode="External"/><Relationship Id="rId2" Type="http://schemas.openxmlformats.org/officeDocument/2006/relationships/hyperlink" Target="https://www.canada.ca/fr/sante-publique/services/maladies/2019-nouveau-coronavirus.html" TargetMode="External"/><Relationship Id="rId1" Type="http://schemas.openxmlformats.org/officeDocument/2006/relationships/hyperlink" Target="https://ltc-covid19-tracker.ca/" TargetMode="External"/><Relationship Id="rId6" Type="http://schemas.openxmlformats.org/officeDocument/2006/relationships/hyperlink" Target="https://www.canada.ca/fr/sante-publique/services/maladies/2019-nouveau-coronavirus.html" TargetMode="External"/><Relationship Id="rId11" Type="http://schemas.openxmlformats.org/officeDocument/2006/relationships/table" Target="../tables/table2.xml"/><Relationship Id="rId5" Type="http://schemas.openxmlformats.org/officeDocument/2006/relationships/hyperlink" Target="https://www.inspq.qc.ca/" TargetMode="External"/><Relationship Id="rId10" Type="http://schemas.openxmlformats.org/officeDocument/2006/relationships/printerSettings" Target="../printerSettings/printerSettings5.bin"/><Relationship Id="rId4" Type="http://schemas.openxmlformats.org/officeDocument/2006/relationships/hyperlink" Target="https://www.rhra.ca/fr/covid19dashboard/" TargetMode="External"/><Relationship Id="rId9" Type="http://schemas.openxmlformats.org/officeDocument/2006/relationships/hyperlink" Target="https://www.inspq.qc.ca/"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tabSelected="1" topLeftCell="A2" zoomScaleNormal="100" zoomScaleSheetLayoutView="100" workbookViewId="0"/>
  </sheetViews>
  <sheetFormatPr defaultColWidth="0" defaultRowHeight="14.15" zeroHeight="1" x14ac:dyDescent="0.35"/>
  <cols>
    <col min="1" max="1" width="100.69140625" style="9" customWidth="1"/>
    <col min="2" max="5" width="9.3046875" style="9" hidden="1" customWidth="1"/>
    <col min="6" max="6" width="75.3046875" style="9" hidden="1" customWidth="1"/>
    <col min="7" max="9" width="0" style="9" hidden="1" customWidth="1"/>
    <col min="10" max="16384" width="9.3046875" style="9" hidden="1"/>
  </cols>
  <sheetData>
    <row r="1" spans="1:6" s="7" customFormat="1" ht="15" hidden="1" customHeight="1" x14ac:dyDescent="0.35">
      <c r="A1" s="6" t="s">
        <v>0</v>
      </c>
    </row>
    <row r="2" spans="1:6" ht="130.19999999999999" customHeight="1" x14ac:dyDescent="0.4">
      <c r="A2" s="8" t="s">
        <v>1</v>
      </c>
      <c r="C2" s="2"/>
    </row>
    <row r="3" spans="1:6" ht="145.19999999999999" customHeight="1" x14ac:dyDescent="0.4">
      <c r="A3" s="24" t="s">
        <v>2</v>
      </c>
      <c r="C3" s="2"/>
      <c r="F3" s="10"/>
    </row>
    <row r="4" spans="1:6" ht="40.4" customHeight="1" x14ac:dyDescent="0.35">
      <c r="A4" s="11" t="s">
        <v>3</v>
      </c>
    </row>
    <row r="5" spans="1:6" s="43" customFormat="1" ht="19.95" customHeight="1" x14ac:dyDescent="0.4">
      <c r="A5" s="42" t="s">
        <v>4</v>
      </c>
    </row>
    <row r="6" spans="1:6" s="43" customFormat="1" ht="30" customHeight="1" x14ac:dyDescent="0.4">
      <c r="A6" s="44" t="s">
        <v>5</v>
      </c>
    </row>
    <row r="7" spans="1:6" ht="40.4" customHeight="1" x14ac:dyDescent="0.35">
      <c r="A7" s="12" t="s">
        <v>6</v>
      </c>
    </row>
    <row r="8" spans="1:6" s="14" customFormat="1" ht="15" customHeight="1" x14ac:dyDescent="0.35">
      <c r="A8" s="13" t="s">
        <v>7</v>
      </c>
    </row>
    <row r="9" spans="1:6" s="16" customFormat="1" ht="30" customHeight="1" x14ac:dyDescent="0.4">
      <c r="A9" s="15" t="s">
        <v>8</v>
      </c>
    </row>
    <row r="10" spans="1:6" s="14" customFormat="1" ht="15" customHeight="1" x14ac:dyDescent="0.35">
      <c r="A10" s="17" t="s">
        <v>9</v>
      </c>
    </row>
    <row r="11" spans="1:6" ht="30" customHeight="1" x14ac:dyDescent="0.35">
      <c r="A11" s="15" t="s">
        <v>10</v>
      </c>
    </row>
    <row r="12" spans="1:6" s="14" customFormat="1" ht="15" customHeight="1" x14ac:dyDescent="0.35">
      <c r="A12" s="17" t="s">
        <v>11</v>
      </c>
    </row>
    <row r="13" spans="1:6" ht="30" customHeight="1" x14ac:dyDescent="0.35">
      <c r="A13" s="15" t="s">
        <v>12</v>
      </c>
    </row>
    <row r="14" spans="1:6" s="2" customFormat="1" ht="15" customHeight="1" x14ac:dyDescent="0.4">
      <c r="A14" s="45" t="s">
        <v>13</v>
      </c>
    </row>
    <row r="15" spans="1:6" s="2" customFormat="1" ht="15" customHeight="1" x14ac:dyDescent="0.4">
      <c r="A15" s="46" t="s">
        <v>14</v>
      </c>
    </row>
    <row r="16" spans="1:6" s="2" customFormat="1" ht="15" customHeight="1" x14ac:dyDescent="0.4">
      <c r="A16" s="47" t="s">
        <v>15</v>
      </c>
    </row>
    <row r="17" spans="1:1" s="2" customFormat="1" ht="15" customHeight="1" x14ac:dyDescent="0.4">
      <c r="A17" s="47" t="s">
        <v>16</v>
      </c>
    </row>
    <row r="18" spans="1:1" s="2" customFormat="1" ht="15" customHeight="1" x14ac:dyDescent="0.4">
      <c r="A18" s="47" t="s">
        <v>17</v>
      </c>
    </row>
    <row r="19" spans="1:1" s="49" customFormat="1" ht="29.25" customHeight="1" x14ac:dyDescent="0.4">
      <c r="A19" s="48" t="s">
        <v>18</v>
      </c>
    </row>
    <row r="20" spans="1:1" ht="40.4" customHeight="1" x14ac:dyDescent="0.35">
      <c r="A20" s="12" t="s">
        <v>19</v>
      </c>
    </row>
    <row r="21" spans="1:1" ht="28.3" x14ac:dyDescent="0.35">
      <c r="A21" s="23" t="s">
        <v>20</v>
      </c>
    </row>
    <row r="22" spans="1:1" s="85" customFormat="1" ht="90" customHeight="1" x14ac:dyDescent="0.3">
      <c r="A22" s="85" t="s">
        <v>21</v>
      </c>
    </row>
    <row r="23" spans="1:1" ht="15" hidden="1" customHeight="1" x14ac:dyDescent="0.35"/>
    <row r="24" spans="1:1" ht="15" hidden="1" customHeight="1" x14ac:dyDescent="0.35"/>
  </sheetData>
  <hyperlinks>
    <hyperlink ref="A9" r:id="rId1"/>
    <hyperlink ref="A11" r:id="rId2" display="https://www.cihi.ca/en/data-and-standards/access-data"/>
    <hyperlink ref="A13" r:id="rId3"/>
    <hyperlink ref="A6" r:id="rId4"/>
    <hyperlink ref="A5" r:id="rId5"/>
    <hyperlink ref="A15" r:id="rId6" display="https://twitter.com/cihi_icis"/>
    <hyperlink ref="A16" r:id="rId7" display="http://www.facebook.com/CIHI.ICIS"/>
    <hyperlink ref="A17" r:id="rId8" display="LinkedIn: linkedin.com/company/canadian-institute-for-health-information"/>
    <hyperlink ref="A18" r:id="rId9" display="http://www.instagram.com/cihi_icis/"/>
    <hyperlink ref="A19" r:id="rId10" display="http://www.youtube.com/user/CIHICanada"/>
  </hyperlinks>
  <pageMargins left="0.70866141732283472" right="0.70866141732283472" top="0.74803149606299213" bottom="0.74803149606299213" header="0.31496062992125984" footer="0.31496062992125984"/>
  <pageSetup orientation="portrait" r:id="rId11"/>
  <headerFooter>
    <oddFooter>&amp;L&amp;"Arial,Regular"&amp;9© 2021 ICIS&amp;R&amp;"Arial,Regular"&amp;9&amp;P</oddFooter>
  </headerFooter>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Normal="100" workbookViewId="0"/>
  </sheetViews>
  <sheetFormatPr defaultColWidth="0" defaultRowHeight="14.15" zeroHeight="1" x14ac:dyDescent="0.35"/>
  <cols>
    <col min="1" max="1" width="100.69140625" style="37" customWidth="1"/>
    <col min="2" max="7" width="0" style="37" hidden="1" customWidth="1"/>
    <col min="8" max="16384" width="9.3046875" style="37" hidden="1"/>
  </cols>
  <sheetData>
    <row r="1" spans="1:7" s="29" customFormat="1" ht="49.95" customHeight="1" x14ac:dyDescent="0.4">
      <c r="A1" s="28" t="s">
        <v>22</v>
      </c>
    </row>
    <row r="2" spans="1:7" s="30" customFormat="1" ht="40.200000000000003" customHeight="1" x14ac:dyDescent="0.4">
      <c r="A2" s="21" t="s">
        <v>23</v>
      </c>
      <c r="B2" s="20"/>
      <c r="C2" s="20"/>
      <c r="D2" s="20"/>
      <c r="E2" s="20"/>
      <c r="F2" s="20"/>
      <c r="G2" s="20"/>
    </row>
    <row r="3" spans="1:7" s="30" customFormat="1" ht="85.2" customHeight="1" x14ac:dyDescent="0.4">
      <c r="A3" s="21" t="s">
        <v>24</v>
      </c>
      <c r="B3" s="20"/>
      <c r="C3" s="20"/>
      <c r="D3" s="20"/>
      <c r="E3" s="20"/>
      <c r="F3" s="20"/>
      <c r="G3" s="20"/>
    </row>
    <row r="4" spans="1:7" s="19" customFormat="1" ht="40.200000000000003" customHeight="1" x14ac:dyDescent="0.35">
      <c r="A4" s="31" t="s">
        <v>25</v>
      </c>
      <c r="B4" s="32"/>
      <c r="C4" s="32"/>
      <c r="D4" s="32"/>
      <c r="E4" s="32"/>
    </row>
    <row r="5" spans="1:7" s="19" customFormat="1" ht="85.2" customHeight="1" x14ac:dyDescent="0.35">
      <c r="A5" s="25" t="s">
        <v>26</v>
      </c>
      <c r="B5" s="32"/>
      <c r="C5" s="32"/>
      <c r="D5" s="32"/>
      <c r="E5" s="32"/>
    </row>
    <row r="6" spans="1:7" s="19" customFormat="1" ht="85.2" customHeight="1" x14ac:dyDescent="0.35">
      <c r="A6" s="25" t="s">
        <v>27</v>
      </c>
      <c r="B6" s="32"/>
      <c r="C6" s="32"/>
      <c r="D6" s="32"/>
      <c r="E6" s="32"/>
    </row>
    <row r="7" spans="1:7" s="19" customFormat="1" ht="55.2" customHeight="1" x14ac:dyDescent="0.35">
      <c r="A7" s="25" t="s">
        <v>28</v>
      </c>
      <c r="B7" s="32"/>
      <c r="C7" s="32"/>
      <c r="D7" s="32"/>
      <c r="E7" s="32"/>
    </row>
    <row r="8" spans="1:7" s="19" customFormat="1" ht="25.2" customHeight="1" x14ac:dyDescent="0.35">
      <c r="A8" s="25" t="s">
        <v>29</v>
      </c>
      <c r="B8" s="32"/>
      <c r="C8" s="32"/>
      <c r="D8" s="32"/>
      <c r="E8" s="32"/>
    </row>
    <row r="9" spans="1:7" s="19" customFormat="1" ht="55.2" customHeight="1" x14ac:dyDescent="0.35">
      <c r="A9" s="25" t="s">
        <v>30</v>
      </c>
      <c r="B9" s="32"/>
      <c r="C9" s="32"/>
      <c r="D9" s="32"/>
      <c r="E9" s="32"/>
    </row>
    <row r="10" spans="1:7" s="33" customFormat="1" ht="40.200000000000003" customHeight="1" x14ac:dyDescent="0.5">
      <c r="A10" s="31" t="s">
        <v>31</v>
      </c>
    </row>
    <row r="11" spans="1:7" s="19" customFormat="1" ht="40.200000000000003" customHeight="1" x14ac:dyDescent="0.35">
      <c r="A11" s="34" t="s">
        <v>32</v>
      </c>
      <c r="B11" s="32"/>
      <c r="C11" s="32"/>
      <c r="D11" s="32"/>
      <c r="E11" s="32"/>
    </row>
    <row r="12" spans="1:7" s="87" customFormat="1" ht="15" customHeight="1" x14ac:dyDescent="0.4">
      <c r="A12" s="86" t="s">
        <v>21</v>
      </c>
    </row>
    <row r="13" spans="1:7" s="29" customFormat="1" ht="30" hidden="1" customHeight="1" x14ac:dyDescent="0.4">
      <c r="A13" s="25"/>
    </row>
    <row r="14" spans="1:7" ht="40.200000000000003" hidden="1" customHeight="1" x14ac:dyDescent="0.4">
      <c r="A14" s="35"/>
      <c r="B14" s="36"/>
      <c r="C14" s="36"/>
      <c r="D14" s="36"/>
      <c r="E14" s="36"/>
    </row>
  </sheetData>
  <pageMargins left="0.70866141732283472" right="0.70866141732283472" top="0.74803149606299213" bottom="0.74803149606299213" header="0.31496062992125984" footer="0.31496062992125984"/>
  <pageSetup orientation="portrait" r:id="rId1"/>
  <headerFooter>
    <oddFooter>&amp;L&amp;"Arial,Regular"&amp;9© 2021 ICIS&amp;R&amp;"Arial,Regular"&amp;9&amp;P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showGridLines="0" zoomScaleNormal="100" zoomScaleSheetLayoutView="100" workbookViewId="0"/>
  </sheetViews>
  <sheetFormatPr defaultColWidth="0" defaultRowHeight="14.15" zeroHeight="1" x14ac:dyDescent="0.35"/>
  <cols>
    <col min="1" max="1" width="100.69140625" style="9" customWidth="1"/>
    <col min="2" max="9" width="0" style="9" hidden="1" customWidth="1"/>
    <col min="10" max="16384" width="9.3046875" style="9" hidden="1"/>
  </cols>
  <sheetData>
    <row r="1" spans="1:9" ht="49.95" customHeight="1" x14ac:dyDescent="0.35">
      <c r="A1" s="18" t="s">
        <v>33</v>
      </c>
    </row>
    <row r="2" spans="1:9" s="50" customFormat="1" ht="34.950000000000003" customHeight="1" x14ac:dyDescent="0.4">
      <c r="A2" s="51" t="s">
        <v>34</v>
      </c>
      <c r="B2" s="52"/>
      <c r="C2" s="52"/>
      <c r="D2" s="52"/>
      <c r="E2" s="52"/>
      <c r="F2" s="52"/>
      <c r="G2" s="52"/>
      <c r="H2" s="52"/>
      <c r="I2" s="52"/>
    </row>
    <row r="3" spans="1:9" s="50" customFormat="1" ht="34.950000000000003" customHeight="1" x14ac:dyDescent="0.4">
      <c r="A3" s="51" t="s">
        <v>35</v>
      </c>
      <c r="B3" s="52"/>
      <c r="C3" s="52"/>
      <c r="D3" s="52"/>
    </row>
    <row r="4" spans="1:9" s="50" customFormat="1" ht="34.950000000000003" customHeight="1" x14ac:dyDescent="0.4">
      <c r="A4" s="53" t="s">
        <v>36</v>
      </c>
      <c r="B4" s="52"/>
      <c r="C4" s="52"/>
      <c r="D4" s="52"/>
    </row>
    <row r="5" spans="1:9" s="14" customFormat="1" ht="15" customHeight="1" x14ac:dyDescent="0.35">
      <c r="A5" s="14" t="s">
        <v>21</v>
      </c>
    </row>
  </sheetData>
  <hyperlinks>
    <hyperlink ref="A2" location="'Tableau 1'!A1" display="Tableau 1 Nombre de cas, de décès et d’éclosions au cours de la première vague de COVID-19, selon le type d’établissement de soins (établissement de SLD ou maison de retraite)"/>
    <hyperlink ref="A3" location="'Tableau 2'!A1" display="Tableau 2 Nombre cumulatif de cas, de décès et d’éclosions liés à la COVID-19 dans l’ensemble des établissements de soins au 15 février 2021"/>
    <hyperlink ref="A4" location="'Tableau 3'!A1" display="Tableau 3 Changements observés dans les modèles de soins de longue durée au cours de la première vague de COVID-19 (du 1er mars au 31 août 2020)"/>
  </hyperlinks>
  <pageMargins left="0.70866141732283472" right="0.70866141732283472" top="0.74803149606299213" bottom="0.74803149606299213" header="0.31496062992125984" footer="0.31496062992125984"/>
  <pageSetup fitToWidth="0" fitToHeight="0" orientation="landscape" r:id="rId1"/>
  <headerFooter>
    <oddFooter>&amp;L&amp;"Arial,Regular"&amp;9© 2021 ICIS&amp;R&amp;"Arial,Regular"&amp;9&amp;P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0" defaultRowHeight="14.6" zeroHeight="1" x14ac:dyDescent="0.4"/>
  <cols>
    <col min="1" max="1" width="30.69140625" customWidth="1"/>
    <col min="2" max="5" width="18.69140625" customWidth="1"/>
    <col min="6" max="7" width="18.69140625" style="2" customWidth="1"/>
    <col min="8" max="11" width="18.69140625" customWidth="1"/>
    <col min="12" max="12" width="25.69140625" customWidth="1"/>
    <col min="13" max="13" width="28.69140625" customWidth="1"/>
    <col min="14" max="14" width="22.69140625" customWidth="1"/>
    <col min="15" max="16" width="28.69140625" customWidth="1"/>
    <col min="17" max="17" width="25.69140625" customWidth="1"/>
    <col min="18" max="18" width="28.69140625" customWidth="1"/>
    <col min="19" max="19" width="35.69140625" customWidth="1"/>
    <col min="20" max="20" width="28.69140625" customWidth="1"/>
    <col min="21" max="27" width="0" hidden="1" customWidth="1"/>
    <col min="28" max="16384" width="9.3046875" hidden="1"/>
  </cols>
  <sheetData>
    <row r="1" spans="1:27" s="91" customFormat="1" ht="15" hidden="1" customHeight="1" x14ac:dyDescent="0.4">
      <c r="A1" s="90" t="s">
        <v>37</v>
      </c>
    </row>
    <row r="2" spans="1:27" s="49" customFormat="1" ht="24" customHeight="1" x14ac:dyDescent="0.4">
      <c r="A2" s="41" t="s">
        <v>38</v>
      </c>
    </row>
    <row r="3" spans="1:27" s="36" customFormat="1" ht="20.25" customHeight="1" x14ac:dyDescent="0.4">
      <c r="A3" s="40" t="s">
        <v>39</v>
      </c>
    </row>
    <row r="4" spans="1:27" ht="75" customHeight="1" x14ac:dyDescent="0.4">
      <c r="A4" s="60" t="s">
        <v>40</v>
      </c>
      <c r="B4" s="61" t="s">
        <v>41</v>
      </c>
      <c r="C4" s="61" t="s">
        <v>42</v>
      </c>
      <c r="D4" s="61" t="s">
        <v>43</v>
      </c>
      <c r="E4" s="61" t="s">
        <v>44</v>
      </c>
      <c r="F4" s="61" t="s">
        <v>144</v>
      </c>
      <c r="G4" s="61" t="s">
        <v>145</v>
      </c>
      <c r="H4" s="61" t="s">
        <v>45</v>
      </c>
      <c r="I4" s="61" t="s">
        <v>46</v>
      </c>
      <c r="J4" s="61" t="s">
        <v>47</v>
      </c>
      <c r="K4" s="61" t="s">
        <v>48</v>
      </c>
      <c r="L4" s="61" t="s">
        <v>49</v>
      </c>
      <c r="M4" s="61" t="s">
        <v>50</v>
      </c>
      <c r="N4" s="61" t="s">
        <v>51</v>
      </c>
      <c r="O4" s="61" t="s">
        <v>52</v>
      </c>
      <c r="P4" s="61" t="s">
        <v>53</v>
      </c>
      <c r="Q4" s="61" t="s">
        <v>54</v>
      </c>
      <c r="R4" s="61" t="s">
        <v>55</v>
      </c>
      <c r="S4" s="61" t="s">
        <v>56</v>
      </c>
      <c r="T4" s="61" t="s">
        <v>57</v>
      </c>
      <c r="U4" s="5"/>
      <c r="V4" s="2"/>
      <c r="W4" s="2"/>
      <c r="X4" s="2"/>
      <c r="Y4" s="2"/>
      <c r="Z4" s="2"/>
      <c r="AA4" s="2"/>
    </row>
    <row r="5" spans="1:27" s="76" customFormat="1" ht="15" customHeight="1" x14ac:dyDescent="0.4">
      <c r="A5" s="74" t="s">
        <v>58</v>
      </c>
      <c r="B5" s="92" t="s">
        <v>59</v>
      </c>
      <c r="C5" s="92">
        <v>0</v>
      </c>
      <c r="D5" s="92">
        <v>0</v>
      </c>
      <c r="E5" s="92">
        <v>0</v>
      </c>
      <c r="F5" s="93">
        <v>0</v>
      </c>
      <c r="G5" s="93">
        <v>0</v>
      </c>
      <c r="H5" s="93">
        <v>0</v>
      </c>
      <c r="I5" s="93">
        <v>0</v>
      </c>
      <c r="J5" s="93">
        <v>269</v>
      </c>
      <c r="K5" s="93" t="s">
        <v>59</v>
      </c>
      <c r="L5" s="94">
        <v>4.0000000000000001E-3</v>
      </c>
      <c r="M5" s="94">
        <v>0</v>
      </c>
      <c r="N5" s="93">
        <v>1</v>
      </c>
      <c r="O5" s="94">
        <v>0</v>
      </c>
      <c r="P5" s="94">
        <v>0</v>
      </c>
      <c r="Q5" s="94">
        <v>0</v>
      </c>
      <c r="R5" s="95">
        <v>0</v>
      </c>
      <c r="S5" s="94">
        <v>0</v>
      </c>
      <c r="T5" s="96" t="s">
        <v>60</v>
      </c>
      <c r="U5" s="75"/>
    </row>
    <row r="6" spans="1:27" s="76" customFormat="1" ht="15" customHeight="1" x14ac:dyDescent="0.4">
      <c r="A6" s="74" t="s">
        <v>61</v>
      </c>
      <c r="B6" s="92">
        <v>0</v>
      </c>
      <c r="C6" s="92">
        <v>0</v>
      </c>
      <c r="D6" s="92" t="s">
        <v>59</v>
      </c>
      <c r="E6" s="92">
        <v>0</v>
      </c>
      <c r="F6" s="93">
        <v>0</v>
      </c>
      <c r="G6" s="93">
        <v>0</v>
      </c>
      <c r="H6" s="93">
        <v>0</v>
      </c>
      <c r="I6" s="93">
        <v>0</v>
      </c>
      <c r="J6" s="93">
        <v>44</v>
      </c>
      <c r="K6" s="93">
        <v>0</v>
      </c>
      <c r="L6" s="94">
        <v>2.3E-2</v>
      </c>
      <c r="M6" s="97" t="s">
        <v>60</v>
      </c>
      <c r="N6" s="93">
        <v>1</v>
      </c>
      <c r="O6" s="97" t="s">
        <v>60</v>
      </c>
      <c r="P6" s="94">
        <v>0</v>
      </c>
      <c r="Q6" s="97" t="s">
        <v>60</v>
      </c>
      <c r="R6" s="95">
        <v>0</v>
      </c>
      <c r="S6" s="94">
        <v>0</v>
      </c>
      <c r="T6" s="96" t="s">
        <v>60</v>
      </c>
      <c r="U6" s="75"/>
    </row>
    <row r="7" spans="1:27" s="76" customFormat="1" ht="15" customHeight="1" x14ac:dyDescent="0.4">
      <c r="A7" s="74" t="s">
        <v>62</v>
      </c>
      <c r="B7" s="92">
        <v>259</v>
      </c>
      <c r="C7" s="92">
        <v>57</v>
      </c>
      <c r="D7" s="92">
        <v>116</v>
      </c>
      <c r="E7" s="92">
        <v>0</v>
      </c>
      <c r="F7" s="93" t="s">
        <v>59</v>
      </c>
      <c r="G7" s="93">
        <v>0</v>
      </c>
      <c r="H7" s="93">
        <v>6</v>
      </c>
      <c r="I7" s="93">
        <v>0</v>
      </c>
      <c r="J7" s="93">
        <v>1085</v>
      </c>
      <c r="K7" s="93">
        <v>65</v>
      </c>
      <c r="L7" s="94">
        <v>0.34599999999999997</v>
      </c>
      <c r="M7" s="94">
        <v>0.87692307692307692</v>
      </c>
      <c r="N7" s="93">
        <v>9</v>
      </c>
      <c r="O7" s="94">
        <v>0.221</v>
      </c>
      <c r="P7" s="94">
        <v>6.0000000000000001E-3</v>
      </c>
      <c r="Q7" s="94">
        <v>0</v>
      </c>
      <c r="R7" s="93">
        <v>4</v>
      </c>
      <c r="S7" s="94">
        <v>0.15240641711229946</v>
      </c>
      <c r="T7" s="94">
        <v>0</v>
      </c>
      <c r="U7" s="75"/>
    </row>
    <row r="8" spans="1:27" s="76" customFormat="1" ht="15" customHeight="1" x14ac:dyDescent="0.4">
      <c r="A8" s="74" t="s">
        <v>63</v>
      </c>
      <c r="B8" s="92">
        <v>16</v>
      </c>
      <c r="C8" s="92" t="s">
        <v>59</v>
      </c>
      <c r="D8" s="92">
        <v>10</v>
      </c>
      <c r="E8" s="92">
        <v>0</v>
      </c>
      <c r="F8" s="93">
        <v>0</v>
      </c>
      <c r="G8" s="93">
        <v>0</v>
      </c>
      <c r="H8" s="93">
        <v>0</v>
      </c>
      <c r="I8" s="93">
        <v>0</v>
      </c>
      <c r="J8" s="93">
        <v>191</v>
      </c>
      <c r="K8" s="93" t="s">
        <v>59</v>
      </c>
      <c r="L8" s="94">
        <v>0.13600000000000001</v>
      </c>
      <c r="M8" s="94">
        <v>1</v>
      </c>
      <c r="N8" s="93">
        <v>2</v>
      </c>
      <c r="O8" s="94">
        <v>0.125</v>
      </c>
      <c r="P8" s="97" t="s">
        <v>60</v>
      </c>
      <c r="Q8" s="97" t="s">
        <v>60</v>
      </c>
      <c r="R8" s="95">
        <v>0</v>
      </c>
      <c r="S8" s="94">
        <v>7.6923076923076927E-2</v>
      </c>
      <c r="T8" s="96" t="s">
        <v>60</v>
      </c>
      <c r="U8" s="75"/>
    </row>
    <row r="9" spans="1:27" s="102" customFormat="1" ht="15" customHeight="1" x14ac:dyDescent="0.4">
      <c r="A9" s="82" t="s">
        <v>64</v>
      </c>
      <c r="B9" s="93">
        <v>9248</v>
      </c>
      <c r="C9" s="93">
        <v>3950</v>
      </c>
      <c r="D9" s="93">
        <v>6478</v>
      </c>
      <c r="E9" s="93">
        <v>8</v>
      </c>
      <c r="F9" s="93">
        <v>3764</v>
      </c>
      <c r="G9" s="93">
        <v>952</v>
      </c>
      <c r="H9" s="93">
        <v>1372</v>
      </c>
      <c r="I9" s="93">
        <v>0</v>
      </c>
      <c r="J9" s="93">
        <v>62492</v>
      </c>
      <c r="K9" s="93">
        <v>5760</v>
      </c>
      <c r="L9" s="98">
        <v>0.252</v>
      </c>
      <c r="M9" s="98">
        <v>0.68700000000000006</v>
      </c>
      <c r="N9" s="93">
        <v>194</v>
      </c>
      <c r="O9" s="98">
        <v>0.42699999999999999</v>
      </c>
      <c r="P9" s="98">
        <v>8.2000000000000003E-2</v>
      </c>
      <c r="Q9" s="98">
        <v>0.16500000000000001</v>
      </c>
      <c r="R9" s="99">
        <v>372</v>
      </c>
      <c r="S9" s="98">
        <v>0.251</v>
      </c>
      <c r="T9" s="100">
        <v>0.253</v>
      </c>
      <c r="U9" s="101"/>
    </row>
    <row r="10" spans="1:27" s="76" customFormat="1" ht="15" customHeight="1" x14ac:dyDescent="0.4">
      <c r="A10" s="74" t="s">
        <v>65</v>
      </c>
      <c r="B10" s="93">
        <v>5937</v>
      </c>
      <c r="C10" s="93">
        <v>1815</v>
      </c>
      <c r="D10" s="93">
        <v>2643</v>
      </c>
      <c r="E10" s="93">
        <v>8</v>
      </c>
      <c r="F10" s="93">
        <v>988</v>
      </c>
      <c r="G10" s="93">
        <v>209</v>
      </c>
      <c r="H10" s="93">
        <v>496</v>
      </c>
      <c r="I10" s="93">
        <v>0</v>
      </c>
      <c r="J10" s="93">
        <v>42309</v>
      </c>
      <c r="K10" s="93">
        <v>2836</v>
      </c>
      <c r="L10" s="94">
        <v>0.20300000000000001</v>
      </c>
      <c r="M10" s="94">
        <v>0.64300000000000002</v>
      </c>
      <c r="N10" s="93">
        <v>325</v>
      </c>
      <c r="O10" s="94">
        <v>0.30599999999999999</v>
      </c>
      <c r="P10" s="94">
        <v>3.5000000000000003E-2</v>
      </c>
      <c r="Q10" s="94">
        <v>7.3999999999999996E-2</v>
      </c>
      <c r="R10" s="95">
        <v>135</v>
      </c>
      <c r="S10" s="94">
        <v>0.21199999999999999</v>
      </c>
      <c r="T10" s="94">
        <v>0.21199999999999999</v>
      </c>
      <c r="U10" s="75"/>
    </row>
    <row r="11" spans="1:27" s="76" customFormat="1" ht="15" customHeight="1" x14ac:dyDescent="0.4">
      <c r="A11" s="74" t="s">
        <v>66</v>
      </c>
      <c r="B11" s="93">
        <v>5</v>
      </c>
      <c r="C11" s="93" t="s">
        <v>59</v>
      </c>
      <c r="D11" s="93">
        <v>9</v>
      </c>
      <c r="E11" s="93">
        <v>0</v>
      </c>
      <c r="F11" s="93">
        <v>0</v>
      </c>
      <c r="G11" s="93">
        <v>0</v>
      </c>
      <c r="H11" s="93">
        <v>0</v>
      </c>
      <c r="I11" s="93">
        <v>0</v>
      </c>
      <c r="J11" s="93">
        <v>1214</v>
      </c>
      <c r="K11" s="93">
        <v>14</v>
      </c>
      <c r="L11" s="94">
        <v>1.2E-2</v>
      </c>
      <c r="M11" s="94">
        <v>0.214</v>
      </c>
      <c r="N11" s="93">
        <v>6</v>
      </c>
      <c r="O11" s="94">
        <v>0.6</v>
      </c>
      <c r="P11" s="94">
        <v>0</v>
      </c>
      <c r="Q11" s="94">
        <v>0</v>
      </c>
      <c r="R11" s="95">
        <v>0</v>
      </c>
      <c r="S11" s="94">
        <v>0.21428571428571427</v>
      </c>
      <c r="T11" s="96" t="s">
        <v>60</v>
      </c>
      <c r="U11" s="75"/>
    </row>
    <row r="12" spans="1:27" s="76" customFormat="1" ht="15" customHeight="1" x14ac:dyDescent="0.4">
      <c r="A12" s="74" t="s">
        <v>67</v>
      </c>
      <c r="B12" s="93" t="s">
        <v>59</v>
      </c>
      <c r="C12" s="93" t="s">
        <v>59</v>
      </c>
      <c r="D12" s="93" t="s">
        <v>59</v>
      </c>
      <c r="E12" s="93">
        <v>0</v>
      </c>
      <c r="F12" s="93" t="s">
        <v>59</v>
      </c>
      <c r="G12" s="93">
        <v>0</v>
      </c>
      <c r="H12" s="93" t="s">
        <v>59</v>
      </c>
      <c r="I12" s="93">
        <v>0</v>
      </c>
      <c r="J12" s="93">
        <v>1619</v>
      </c>
      <c r="K12" s="93">
        <v>24</v>
      </c>
      <c r="L12" s="94">
        <v>3.0000000000000001E-3</v>
      </c>
      <c r="M12" s="94">
        <v>8.3000000000000004E-2</v>
      </c>
      <c r="N12" s="93">
        <v>1</v>
      </c>
      <c r="O12" s="94">
        <v>0.66700000000000004</v>
      </c>
      <c r="P12" s="94">
        <v>2E-3</v>
      </c>
      <c r="Q12" s="94">
        <v>0</v>
      </c>
      <c r="R12" s="93">
        <v>2</v>
      </c>
      <c r="S12" s="94">
        <v>0.4</v>
      </c>
      <c r="T12" s="94">
        <v>0</v>
      </c>
      <c r="U12" s="75"/>
    </row>
    <row r="13" spans="1:27" s="76" customFormat="1" ht="15" customHeight="1" x14ac:dyDescent="0.4">
      <c r="A13" s="74" t="s">
        <v>68</v>
      </c>
      <c r="B13" s="93">
        <v>481</v>
      </c>
      <c r="C13" s="93">
        <v>143</v>
      </c>
      <c r="D13" s="93">
        <v>426</v>
      </c>
      <c r="E13" s="93">
        <v>0</v>
      </c>
      <c r="F13" s="93">
        <v>87</v>
      </c>
      <c r="G13" s="93">
        <v>15</v>
      </c>
      <c r="H13" s="93">
        <v>149</v>
      </c>
      <c r="I13" s="93">
        <v>0</v>
      </c>
      <c r="J13" s="93">
        <v>13902</v>
      </c>
      <c r="K13" s="93">
        <v>239</v>
      </c>
      <c r="L13" s="94">
        <v>6.5000000000000002E-2</v>
      </c>
      <c r="M13" s="94">
        <v>0.59799999999999998</v>
      </c>
      <c r="N13" s="93">
        <v>47</v>
      </c>
      <c r="O13" s="94">
        <v>0.29699999999999999</v>
      </c>
      <c r="P13" s="94">
        <v>1.7000000000000001E-2</v>
      </c>
      <c r="Q13" s="94">
        <v>6.3E-2</v>
      </c>
      <c r="R13" s="95">
        <v>26</v>
      </c>
      <c r="S13" s="94">
        <v>0.16</v>
      </c>
      <c r="T13" s="94">
        <v>0.17199999999999999</v>
      </c>
      <c r="U13" s="75"/>
    </row>
    <row r="14" spans="1:27" s="76" customFormat="1" ht="15" customHeight="1" x14ac:dyDescent="0.4">
      <c r="A14" s="74" t="s">
        <v>69</v>
      </c>
      <c r="B14" s="93">
        <v>346</v>
      </c>
      <c r="C14" s="93">
        <v>118</v>
      </c>
      <c r="D14" s="93">
        <v>227</v>
      </c>
      <c r="E14" s="93">
        <v>0</v>
      </c>
      <c r="F14" s="93">
        <v>16</v>
      </c>
      <c r="G14" s="93" t="s">
        <v>59</v>
      </c>
      <c r="H14" s="93">
        <v>72</v>
      </c>
      <c r="I14" s="93">
        <v>0</v>
      </c>
      <c r="J14" s="93">
        <v>5790</v>
      </c>
      <c r="K14" s="93">
        <v>208</v>
      </c>
      <c r="L14" s="94">
        <v>9.9000000000000005E-2</v>
      </c>
      <c r="M14" s="94">
        <v>0.56699999999999995</v>
      </c>
      <c r="N14" s="93">
        <v>40</v>
      </c>
      <c r="O14" s="94">
        <v>0.34100000000000003</v>
      </c>
      <c r="P14" s="94">
        <v>1.4999999999999999E-2</v>
      </c>
      <c r="Q14" s="94">
        <v>1.4E-2</v>
      </c>
      <c r="R14" s="95">
        <v>6</v>
      </c>
      <c r="S14" s="94">
        <v>0.20593368237347295</v>
      </c>
      <c r="T14" s="94">
        <v>0.188</v>
      </c>
      <c r="U14" s="75"/>
    </row>
    <row r="15" spans="1:27" s="76" customFormat="1" ht="15" customHeight="1" x14ac:dyDescent="0.4">
      <c r="A15" s="74" t="s">
        <v>70</v>
      </c>
      <c r="B15" s="93">
        <v>0</v>
      </c>
      <c r="C15" s="93">
        <v>0</v>
      </c>
      <c r="D15" s="93">
        <v>0</v>
      </c>
      <c r="E15" s="93">
        <v>0</v>
      </c>
      <c r="F15" s="93">
        <v>0</v>
      </c>
      <c r="G15" s="93">
        <v>0</v>
      </c>
      <c r="H15" s="93">
        <v>0</v>
      </c>
      <c r="I15" s="93">
        <v>0</v>
      </c>
      <c r="J15" s="93">
        <v>15</v>
      </c>
      <c r="K15" s="93">
        <v>0</v>
      </c>
      <c r="L15" s="94">
        <v>0</v>
      </c>
      <c r="M15" s="97" t="s">
        <v>60</v>
      </c>
      <c r="N15" s="93">
        <v>0</v>
      </c>
      <c r="O15" s="97" t="s">
        <v>60</v>
      </c>
      <c r="P15" s="97" t="s">
        <v>60</v>
      </c>
      <c r="Q15" s="97" t="s">
        <v>60</v>
      </c>
      <c r="R15" s="95">
        <v>0</v>
      </c>
      <c r="S15" s="97" t="s">
        <v>60</v>
      </c>
      <c r="T15" s="96" t="s">
        <v>60</v>
      </c>
      <c r="U15" s="75"/>
    </row>
    <row r="16" spans="1:27" s="76" customFormat="1" ht="15" customHeight="1" x14ac:dyDescent="0.4">
      <c r="A16" s="74" t="s">
        <v>71</v>
      </c>
      <c r="B16" s="93">
        <v>0</v>
      </c>
      <c r="C16" s="93">
        <v>0</v>
      </c>
      <c r="D16" s="93">
        <v>0</v>
      </c>
      <c r="E16" s="93">
        <v>0</v>
      </c>
      <c r="F16" s="93">
        <v>0</v>
      </c>
      <c r="G16" s="93">
        <v>0</v>
      </c>
      <c r="H16" s="93">
        <v>0</v>
      </c>
      <c r="I16" s="93">
        <v>0</v>
      </c>
      <c r="J16" s="93">
        <v>5</v>
      </c>
      <c r="K16" s="93">
        <v>0</v>
      </c>
      <c r="L16" s="94">
        <v>0</v>
      </c>
      <c r="M16" s="97" t="s">
        <v>60</v>
      </c>
      <c r="N16" s="93">
        <v>0</v>
      </c>
      <c r="O16" s="97" t="s">
        <v>60</v>
      </c>
      <c r="P16" s="97" t="s">
        <v>60</v>
      </c>
      <c r="Q16" s="97" t="s">
        <v>60</v>
      </c>
      <c r="R16" s="95">
        <v>0</v>
      </c>
      <c r="S16" s="97" t="s">
        <v>60</v>
      </c>
      <c r="T16" s="96" t="s">
        <v>60</v>
      </c>
      <c r="U16" s="75"/>
    </row>
    <row r="17" spans="1:21" s="76" customFormat="1" ht="15" customHeight="1" x14ac:dyDescent="0.4">
      <c r="A17" s="74" t="s">
        <v>72</v>
      </c>
      <c r="B17" s="93">
        <v>0</v>
      </c>
      <c r="C17" s="93">
        <v>0</v>
      </c>
      <c r="D17" s="93">
        <v>0</v>
      </c>
      <c r="E17" s="93">
        <v>0</v>
      </c>
      <c r="F17" s="93">
        <v>0</v>
      </c>
      <c r="G17" s="93">
        <v>0</v>
      </c>
      <c r="H17" s="93">
        <v>0</v>
      </c>
      <c r="I17" s="93">
        <v>0</v>
      </c>
      <c r="J17" s="93">
        <v>0</v>
      </c>
      <c r="K17" s="93">
        <v>0</v>
      </c>
      <c r="L17" s="94" t="s">
        <v>138</v>
      </c>
      <c r="M17" s="97" t="s">
        <v>60</v>
      </c>
      <c r="N17" s="93">
        <v>0</v>
      </c>
      <c r="O17" s="97" t="s">
        <v>60</v>
      </c>
      <c r="P17" s="97" t="s">
        <v>60</v>
      </c>
      <c r="Q17" s="97" t="s">
        <v>60</v>
      </c>
      <c r="R17" s="95">
        <v>0</v>
      </c>
      <c r="S17" s="97" t="s">
        <v>60</v>
      </c>
      <c r="T17" s="96" t="s">
        <v>60</v>
      </c>
      <c r="U17" s="75"/>
    </row>
    <row r="18" spans="1:21" s="102" customFormat="1" ht="15" customHeight="1" x14ac:dyDescent="0.4">
      <c r="A18" s="82" t="s">
        <v>73</v>
      </c>
      <c r="B18" s="93">
        <v>16290</v>
      </c>
      <c r="C18" s="93">
        <v>6080</v>
      </c>
      <c r="D18" s="93">
        <v>9910</v>
      </c>
      <c r="E18" s="93">
        <v>16</v>
      </c>
      <c r="F18" s="93">
        <v>4850</v>
      </c>
      <c r="G18" s="93">
        <v>1180</v>
      </c>
      <c r="H18" s="93">
        <v>2095</v>
      </c>
      <c r="I18" s="93">
        <f t="shared" ref="I18:J18" si="0">SUM(I5:I17)</f>
        <v>0</v>
      </c>
      <c r="J18" s="93">
        <f t="shared" si="0"/>
        <v>128935</v>
      </c>
      <c r="K18" s="93">
        <v>9150</v>
      </c>
      <c r="L18" s="98">
        <v>0.20300000000000001</v>
      </c>
      <c r="M18" s="98">
        <v>0.66700000000000004</v>
      </c>
      <c r="N18" s="93">
        <f>SUM(N5:N17)</f>
        <v>626</v>
      </c>
      <c r="O18" s="98">
        <v>0.373</v>
      </c>
      <c r="P18" s="98">
        <v>5.3999999999999999E-2</v>
      </c>
      <c r="Q18" s="98">
        <v>0.129</v>
      </c>
      <c r="R18" s="99">
        <f>SUM(R5:R17)</f>
        <v>545</v>
      </c>
      <c r="S18" s="98">
        <v>0.23300000000000001</v>
      </c>
      <c r="T18" s="100">
        <v>0.24199999999999999</v>
      </c>
      <c r="U18" s="101"/>
    </row>
    <row r="19" spans="1:21" s="49" customFormat="1" ht="17.25" customHeight="1" x14ac:dyDescent="0.3">
      <c r="A19" s="3" t="s">
        <v>74</v>
      </c>
      <c r="B19" s="26"/>
      <c r="C19" s="26"/>
      <c r="D19" s="26"/>
      <c r="E19" s="26"/>
      <c r="F19" s="26"/>
      <c r="G19" s="26"/>
      <c r="H19" s="26"/>
      <c r="I19" s="26"/>
      <c r="J19" s="26"/>
      <c r="K19" s="26"/>
      <c r="L19" s="26"/>
      <c r="M19" s="26"/>
      <c r="N19" s="26"/>
      <c r="O19" s="26"/>
      <c r="P19" s="26"/>
      <c r="Q19" s="26"/>
      <c r="R19" s="26"/>
      <c r="S19" s="26"/>
      <c r="T19" s="26"/>
    </row>
    <row r="20" spans="1:21" s="57" customFormat="1" ht="12" customHeight="1" x14ac:dyDescent="0.4">
      <c r="A20" s="54" t="s">
        <v>75</v>
      </c>
      <c r="B20" s="55"/>
      <c r="C20" s="55"/>
      <c r="D20" s="55"/>
      <c r="E20" s="55"/>
      <c r="F20" s="55"/>
      <c r="G20" s="55"/>
      <c r="H20" s="55"/>
      <c r="I20" s="55"/>
      <c r="J20" s="55"/>
      <c r="K20" s="55"/>
      <c r="L20" s="55"/>
      <c r="M20" s="55"/>
      <c r="N20" s="55"/>
      <c r="O20" s="55"/>
      <c r="P20" s="55"/>
      <c r="Q20" s="55"/>
      <c r="R20" s="55"/>
      <c r="S20" s="55"/>
      <c r="T20" s="55"/>
    </row>
    <row r="21" spans="1:21" s="57" customFormat="1" ht="12" customHeight="1" x14ac:dyDescent="0.4">
      <c r="A21" s="56" t="s">
        <v>76</v>
      </c>
      <c r="B21" s="56"/>
      <c r="C21" s="56"/>
      <c r="D21" s="56"/>
      <c r="E21" s="56"/>
      <c r="F21" s="56"/>
      <c r="G21" s="56"/>
      <c r="H21" s="56"/>
      <c r="I21" s="56"/>
      <c r="J21" s="56"/>
      <c r="K21" s="56"/>
      <c r="L21" s="56"/>
      <c r="M21" s="56"/>
      <c r="N21" s="56"/>
      <c r="O21" s="56"/>
      <c r="P21" s="56"/>
      <c r="Q21" s="56"/>
      <c r="R21" s="56"/>
      <c r="S21" s="56"/>
      <c r="T21" s="56"/>
    </row>
    <row r="22" spans="1:21" s="57" customFormat="1" ht="12" customHeight="1" x14ac:dyDescent="0.4">
      <c r="A22" s="56" t="s">
        <v>77</v>
      </c>
      <c r="B22" s="56"/>
      <c r="C22" s="56"/>
      <c r="D22" s="56"/>
      <c r="E22" s="56"/>
      <c r="F22" s="56"/>
      <c r="G22" s="56"/>
      <c r="H22" s="56"/>
      <c r="I22" s="56"/>
      <c r="J22" s="56"/>
      <c r="K22" s="56"/>
      <c r="L22" s="56"/>
      <c r="M22" s="56"/>
      <c r="N22" s="56"/>
      <c r="O22" s="56"/>
      <c r="P22" s="56"/>
      <c r="Q22" s="56"/>
      <c r="R22" s="56"/>
      <c r="S22" s="56"/>
      <c r="T22" s="56"/>
    </row>
    <row r="23" spans="1:21" s="57" customFormat="1" ht="12" customHeight="1" x14ac:dyDescent="0.4">
      <c r="A23" s="56" t="s">
        <v>81</v>
      </c>
      <c r="B23" s="56"/>
      <c r="C23" s="56"/>
      <c r="D23" s="56"/>
      <c r="E23" s="56"/>
      <c r="F23" s="56"/>
      <c r="G23" s="56"/>
      <c r="H23" s="56"/>
      <c r="I23" s="56"/>
      <c r="J23" s="56"/>
      <c r="K23" s="56"/>
      <c r="L23" s="56"/>
      <c r="M23" s="56"/>
      <c r="N23" s="56"/>
      <c r="O23" s="56"/>
      <c r="P23" s="56"/>
      <c r="Q23" s="56"/>
      <c r="R23" s="56"/>
      <c r="S23" s="56"/>
      <c r="T23" s="56"/>
    </row>
    <row r="24" spans="1:21" s="57" customFormat="1" ht="12" customHeight="1" x14ac:dyDescent="0.4">
      <c r="A24" s="54" t="s">
        <v>78</v>
      </c>
      <c r="B24" s="56"/>
      <c r="C24" s="56"/>
      <c r="D24" s="56"/>
      <c r="E24" s="56"/>
      <c r="F24" s="56"/>
      <c r="G24" s="56"/>
      <c r="H24" s="56"/>
      <c r="I24" s="56"/>
      <c r="J24" s="56"/>
      <c r="K24" s="56"/>
      <c r="L24" s="56"/>
      <c r="M24" s="56"/>
      <c r="N24" s="56"/>
      <c r="O24" s="56"/>
      <c r="P24" s="56"/>
      <c r="Q24" s="56"/>
      <c r="R24" s="56"/>
      <c r="S24" s="56"/>
      <c r="T24" s="56"/>
    </row>
    <row r="25" spans="1:21" s="57" customFormat="1" ht="12" customHeight="1" x14ac:dyDescent="0.4">
      <c r="A25" s="125" t="s">
        <v>79</v>
      </c>
      <c r="B25" s="125"/>
      <c r="C25" s="125"/>
      <c r="D25" s="125"/>
      <c r="E25" s="125"/>
      <c r="F25" s="125"/>
      <c r="G25" s="125"/>
      <c r="H25" s="125"/>
      <c r="I25" s="125"/>
      <c r="J25" s="125"/>
      <c r="K25" s="125"/>
      <c r="L25" s="125"/>
      <c r="M25" s="125"/>
      <c r="N25" s="125"/>
      <c r="O25" s="125"/>
      <c r="P25" s="125"/>
      <c r="Q25" s="125"/>
      <c r="R25" s="125"/>
      <c r="S25" s="125"/>
      <c r="T25" s="125"/>
    </row>
    <row r="26" spans="1:21" s="57" customFormat="1" ht="24" customHeight="1" x14ac:dyDescent="0.4">
      <c r="A26" s="126" t="s">
        <v>139</v>
      </c>
      <c r="B26" s="126"/>
      <c r="C26" s="126"/>
      <c r="D26" s="126"/>
      <c r="E26" s="126"/>
      <c r="F26" s="126"/>
      <c r="G26" s="126"/>
      <c r="H26" s="126"/>
      <c r="I26" s="126"/>
      <c r="J26" s="126"/>
      <c r="K26" s="126"/>
      <c r="L26" s="56"/>
      <c r="M26" s="56"/>
      <c r="N26" s="56"/>
      <c r="O26" s="56"/>
      <c r="P26" s="56"/>
      <c r="Q26" s="56"/>
      <c r="R26" s="56"/>
      <c r="S26" s="56"/>
      <c r="T26" s="56"/>
    </row>
    <row r="27" spans="1:21" s="57" customFormat="1" ht="12" customHeight="1" x14ac:dyDescent="0.4">
      <c r="A27" s="56" t="s">
        <v>80</v>
      </c>
      <c r="B27" s="56"/>
      <c r="C27" s="56"/>
      <c r="D27" s="56"/>
      <c r="E27" s="56"/>
      <c r="F27" s="56"/>
      <c r="G27" s="56"/>
      <c r="H27" s="56"/>
      <c r="I27" s="56"/>
      <c r="J27" s="56"/>
      <c r="K27" s="56"/>
      <c r="L27" s="56"/>
      <c r="M27" s="56"/>
      <c r="N27" s="56"/>
      <c r="O27" s="56"/>
      <c r="P27" s="56"/>
      <c r="Q27" s="56"/>
      <c r="R27" s="56"/>
      <c r="S27" s="56"/>
      <c r="T27" s="56"/>
    </row>
    <row r="28" spans="1:21" s="57" customFormat="1" ht="12" customHeight="1" x14ac:dyDescent="0.4">
      <c r="A28" s="103" t="s">
        <v>135</v>
      </c>
      <c r="B28" s="56"/>
      <c r="C28" s="56"/>
      <c r="D28" s="56"/>
      <c r="E28" s="56"/>
      <c r="F28" s="56"/>
      <c r="G28" s="56"/>
      <c r="H28" s="56"/>
      <c r="I28" s="56"/>
      <c r="J28" s="56"/>
      <c r="K28" s="56"/>
      <c r="L28" s="56"/>
      <c r="M28" s="56"/>
      <c r="N28" s="56"/>
      <c r="O28" s="56"/>
      <c r="P28" s="56"/>
      <c r="Q28" s="56"/>
      <c r="R28" s="56"/>
      <c r="S28" s="56"/>
      <c r="T28" s="56"/>
    </row>
    <row r="29" spans="1:21" s="71" customFormat="1" ht="12" customHeight="1" x14ac:dyDescent="0.4">
      <c r="A29" s="58" t="s">
        <v>83</v>
      </c>
      <c r="B29" s="58"/>
      <c r="C29" s="58"/>
      <c r="D29" s="58"/>
      <c r="E29" s="58"/>
      <c r="F29" s="55"/>
      <c r="G29" s="55"/>
      <c r="H29" s="55"/>
      <c r="I29" s="55"/>
      <c r="J29" s="55"/>
      <c r="K29" s="55"/>
      <c r="L29" s="55"/>
      <c r="M29" s="55"/>
      <c r="N29" s="55"/>
      <c r="O29" s="55"/>
      <c r="P29" s="55"/>
      <c r="Q29" s="55"/>
      <c r="R29" s="55"/>
      <c r="S29" s="55"/>
      <c r="T29" s="55"/>
    </row>
    <row r="30" spans="1:21" s="84" customFormat="1" ht="12" customHeight="1" x14ac:dyDescent="0.4">
      <c r="A30" s="106" t="s">
        <v>140</v>
      </c>
      <c r="B30" s="106"/>
      <c r="C30" s="106"/>
    </row>
    <row r="31" spans="1:21" s="56" customFormat="1" ht="12" customHeight="1" x14ac:dyDescent="0.4">
      <c r="A31" s="58" t="s">
        <v>137</v>
      </c>
    </row>
    <row r="32" spans="1:21" s="56" customFormat="1" ht="12" customHeight="1" x14ac:dyDescent="0.4">
      <c r="A32" s="106" t="s">
        <v>141</v>
      </c>
      <c r="B32" s="106"/>
    </row>
    <row r="33" spans="1:27" s="56" customFormat="1" ht="12" customHeight="1" x14ac:dyDescent="0.4">
      <c r="A33" s="106" t="s">
        <v>142</v>
      </c>
      <c r="B33" s="106"/>
      <c r="C33" s="106"/>
      <c r="D33" s="106"/>
    </row>
    <row r="34" spans="1:27" s="56" customFormat="1" ht="12" customHeight="1" x14ac:dyDescent="0.4">
      <c r="A34" s="106" t="s">
        <v>143</v>
      </c>
      <c r="B34" s="106"/>
      <c r="C34" s="106"/>
      <c r="D34" s="106"/>
      <c r="E34" s="106"/>
    </row>
    <row r="35" spans="1:27" s="105" customFormat="1" ht="15" customHeight="1" x14ac:dyDescent="0.4">
      <c r="A35" s="104" t="s">
        <v>84</v>
      </c>
    </row>
    <row r="36" spans="1:27" s="59" customFormat="1" ht="15" hidden="1" customHeight="1" x14ac:dyDescent="0.4"/>
    <row r="37" spans="1:27" hidden="1" x14ac:dyDescent="0.4">
      <c r="B37" s="52"/>
      <c r="C37" s="52"/>
      <c r="D37" s="52"/>
      <c r="E37" s="52"/>
      <c r="F37" s="52"/>
      <c r="G37" s="52"/>
      <c r="H37" s="52"/>
      <c r="I37" s="52"/>
      <c r="J37" s="52"/>
      <c r="K37" s="52"/>
      <c r="L37" s="52"/>
      <c r="M37" s="52"/>
      <c r="N37" s="52"/>
      <c r="O37" s="52"/>
      <c r="P37" s="52"/>
      <c r="Q37" s="52"/>
      <c r="R37" s="52"/>
      <c r="S37" s="52"/>
      <c r="T37" s="52"/>
      <c r="U37" s="2"/>
      <c r="V37" s="2"/>
      <c r="W37" s="2"/>
      <c r="X37" s="2"/>
      <c r="Y37" s="2"/>
      <c r="Z37" s="2"/>
      <c r="AA37" s="2"/>
    </row>
    <row r="38" spans="1:27" ht="27" hidden="1" customHeight="1" x14ac:dyDescent="0.4">
      <c r="A38" s="2"/>
      <c r="B38" s="2"/>
      <c r="C38" s="2"/>
      <c r="D38" s="2"/>
      <c r="E38" s="2"/>
      <c r="H38" s="2"/>
      <c r="I38" s="2"/>
      <c r="J38" s="2"/>
      <c r="K38" s="2"/>
      <c r="L38" s="2"/>
      <c r="M38" s="2"/>
      <c r="N38" s="2"/>
      <c r="O38" s="2"/>
      <c r="P38" s="2"/>
      <c r="Q38" s="2"/>
      <c r="R38" s="2"/>
      <c r="S38" s="2"/>
      <c r="T38" s="2"/>
      <c r="U38" s="2"/>
      <c r="V38" s="2"/>
      <c r="W38" s="2"/>
      <c r="X38" s="2"/>
      <c r="Y38" s="2"/>
      <c r="Z38" s="2"/>
      <c r="AA38" s="2"/>
    </row>
    <row r="39" spans="1:27" ht="17.25" hidden="1" customHeight="1" x14ac:dyDescent="0.4">
      <c r="A39" s="2"/>
      <c r="B39" s="2"/>
      <c r="C39" s="2"/>
      <c r="D39" s="2"/>
      <c r="E39" s="2"/>
      <c r="H39" s="2"/>
      <c r="I39" s="2"/>
      <c r="J39" s="2"/>
      <c r="K39" s="2"/>
      <c r="L39" s="2"/>
      <c r="M39" s="2"/>
      <c r="N39" s="2"/>
      <c r="O39" s="2"/>
      <c r="P39" s="2"/>
      <c r="Q39" s="2"/>
      <c r="R39" s="2"/>
      <c r="S39" s="2"/>
      <c r="T39" s="2"/>
      <c r="U39" s="2"/>
      <c r="V39" s="2"/>
      <c r="W39" s="2"/>
      <c r="X39" s="2"/>
      <c r="Y39" s="2"/>
      <c r="Z39" s="2"/>
      <c r="AA39" s="2"/>
    </row>
    <row r="40" spans="1:27" hidden="1" x14ac:dyDescent="0.4"/>
  </sheetData>
  <mergeCells count="2">
    <mergeCell ref="A25:T25"/>
    <mergeCell ref="A26:K26"/>
  </mergeCells>
  <hyperlinks>
    <hyperlink ref="A2" location="'Table des matières'!A1" display="Retour à la table des matières"/>
    <hyperlink ref="A29:E29" r:id="rId1" display="National Institute on Ageing. NIA Long Term Care COVID-19 Tracker. Consulté le 15 février 2021."/>
    <hyperlink ref="A30" r:id="rId2" display="Agence de la santé publique du Canada. Consulté le 15 février 2021."/>
    <hyperlink ref="A32" r:id="rId3" display="Santé publique Ontario. Consulté le 15 février 2021."/>
    <hyperlink ref="A33" r:id="rId4" display="Office de réglementation des maisons de retraite. Consulté le 15 février 2021."/>
    <hyperlink ref="A34" r:id="rId5" display="Institut national de santé publique du Québec, COVID-19 (coronavirus). Consulté le 15 février 2021."/>
    <hyperlink ref="A30:C30" r:id="rId6" display="Agence de la santé publique du Canada. Consulté le 15 février 2021."/>
    <hyperlink ref="A32:B32" r:id="rId7" display="Santé publique Ontario. Consulté le 15 février 2021."/>
    <hyperlink ref="A33:D33" r:id="rId8" display="Office de réglementation des maisons de retraite. Consulté le 15 février 2021."/>
    <hyperlink ref="A34:E34" r:id="rId9" display="Institut national de santé publique du Québec, COVID-19 (coronavirus). Consulté le 15 février 2021."/>
  </hyperlinks>
  <pageMargins left="0.70866141732283472" right="0.70866141732283472" top="0.74803149606299213" bottom="0.74803149606299213" header="0.31496062992125984" footer="0.31496062992125984"/>
  <pageSetup orientation="landscape" r:id="rId10"/>
  <headerFooter>
    <oddFooter>&amp;L&amp;"Arial,Regular"&amp;9© 2021 ICIS&amp;R&amp;"Arial,Regular"&amp;9&amp;P</oddFooter>
  </headerFooter>
  <tableParts count="1">
    <tablePart r:id="rId1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0" defaultRowHeight="14.6" zeroHeight="1" x14ac:dyDescent="0.4"/>
  <cols>
    <col min="1" max="1" width="30.69140625" style="2" customWidth="1"/>
    <col min="2" max="6" width="25.69140625" style="2" customWidth="1"/>
    <col min="7" max="7" width="29.69140625" style="2" customWidth="1"/>
    <col min="8" max="10" width="28.69140625" style="2" customWidth="1"/>
    <col min="11" max="11" width="35.69140625" style="2" customWidth="1"/>
    <col min="12" max="12" width="9.3046875" style="2" hidden="1" customWidth="1"/>
    <col min="13" max="13" width="9.69140625" style="2" hidden="1" customWidth="1"/>
    <col min="14" max="18" width="0" style="2" hidden="1" customWidth="1"/>
    <col min="19" max="16384" width="9.3046875" style="2" hidden="1"/>
  </cols>
  <sheetData>
    <row r="1" spans="1:12" s="89" customFormat="1" ht="15" hidden="1" customHeight="1" x14ac:dyDescent="0.4">
      <c r="A1" s="88" t="s">
        <v>85</v>
      </c>
    </row>
    <row r="2" spans="1:12" s="49" customFormat="1" ht="24" customHeight="1" x14ac:dyDescent="0.4">
      <c r="A2" s="41" t="s">
        <v>38</v>
      </c>
    </row>
    <row r="3" spans="1:12" s="36" customFormat="1" ht="20.25" customHeight="1" x14ac:dyDescent="0.4">
      <c r="A3" s="1" t="s">
        <v>86</v>
      </c>
    </row>
    <row r="4" spans="1:12" s="38" customFormat="1" ht="75" customHeight="1" x14ac:dyDescent="0.4">
      <c r="A4" s="72" t="s">
        <v>40</v>
      </c>
      <c r="B4" s="73" t="s">
        <v>87</v>
      </c>
      <c r="C4" s="73" t="s">
        <v>88</v>
      </c>
      <c r="D4" s="73" t="s">
        <v>89</v>
      </c>
      <c r="E4" s="73" t="s">
        <v>90</v>
      </c>
      <c r="F4" s="73" t="s">
        <v>91</v>
      </c>
      <c r="G4" s="73" t="s">
        <v>48</v>
      </c>
      <c r="H4" s="73" t="s">
        <v>92</v>
      </c>
      <c r="I4" s="73" t="s">
        <v>93</v>
      </c>
      <c r="J4" s="73" t="s">
        <v>94</v>
      </c>
      <c r="K4" s="73" t="s">
        <v>95</v>
      </c>
    </row>
    <row r="5" spans="1:12" s="57" customFormat="1" ht="15" customHeight="1" x14ac:dyDescent="0.4">
      <c r="A5" s="78" t="s">
        <v>58</v>
      </c>
      <c r="B5" s="93" t="s">
        <v>59</v>
      </c>
      <c r="C5" s="93">
        <v>0</v>
      </c>
      <c r="D5" s="93">
        <v>0</v>
      </c>
      <c r="E5" s="108">
        <v>0</v>
      </c>
      <c r="F5" s="109">
        <v>704</v>
      </c>
      <c r="G5" s="93" t="s">
        <v>59</v>
      </c>
      <c r="H5" s="110">
        <v>1.4204545454545455E-3</v>
      </c>
      <c r="I5" s="110">
        <v>0</v>
      </c>
      <c r="J5" s="93" t="s">
        <v>59</v>
      </c>
      <c r="K5" s="111">
        <v>0</v>
      </c>
      <c r="L5" s="79"/>
    </row>
    <row r="6" spans="1:12" s="57" customFormat="1" ht="15" customHeight="1" x14ac:dyDescent="0.4">
      <c r="A6" s="78" t="s">
        <v>61</v>
      </c>
      <c r="B6" s="93">
        <v>0</v>
      </c>
      <c r="C6" s="93">
        <v>0</v>
      </c>
      <c r="D6" s="93" t="s">
        <v>59</v>
      </c>
      <c r="E6" s="108">
        <v>0</v>
      </c>
      <c r="F6" s="109">
        <v>114</v>
      </c>
      <c r="G6" s="109">
        <v>0</v>
      </c>
      <c r="H6" s="110">
        <v>8.771929824561403E-3</v>
      </c>
      <c r="I6" s="94" t="s">
        <v>60</v>
      </c>
      <c r="J6" s="93" t="s">
        <v>59</v>
      </c>
      <c r="K6" s="111">
        <v>0</v>
      </c>
    </row>
    <row r="7" spans="1:12" s="57" customFormat="1" ht="15" customHeight="1" x14ac:dyDescent="0.4">
      <c r="A7" s="78" t="s">
        <v>62</v>
      </c>
      <c r="B7" s="93">
        <v>259</v>
      </c>
      <c r="C7" s="93">
        <v>57</v>
      </c>
      <c r="D7" s="93">
        <v>133</v>
      </c>
      <c r="E7" s="108">
        <v>0</v>
      </c>
      <c r="F7" s="109">
        <v>1594</v>
      </c>
      <c r="G7" s="109">
        <v>65</v>
      </c>
      <c r="H7" s="110">
        <f>(B7+D7)/F7</f>
        <v>0.24592220828105396</v>
      </c>
      <c r="I7" s="110">
        <f>(C7+E7)/G7</f>
        <v>0.87692307692307692</v>
      </c>
      <c r="J7" s="109">
        <v>13</v>
      </c>
      <c r="K7" s="111">
        <f t="shared" ref="K7:K14" si="0">(C7+E7)/(B7+D7)</f>
        <v>0.14540816326530612</v>
      </c>
    </row>
    <row r="8" spans="1:12" s="57" customFormat="1" ht="15" customHeight="1" x14ac:dyDescent="0.4">
      <c r="A8" s="78" t="s">
        <v>63</v>
      </c>
      <c r="B8" s="109">
        <v>125</v>
      </c>
      <c r="C8" s="109">
        <v>15</v>
      </c>
      <c r="D8" s="109">
        <v>83</v>
      </c>
      <c r="E8" s="108">
        <v>0</v>
      </c>
      <c r="F8" s="109">
        <v>1401</v>
      </c>
      <c r="G8" s="109">
        <v>23</v>
      </c>
      <c r="H8" s="110">
        <f t="shared" ref="H8:I16" si="1">(B8+D8)/F8</f>
        <v>0.14846538187009278</v>
      </c>
      <c r="I8" s="110">
        <f>(C8+E8)/G8</f>
        <v>0.65217391304347827</v>
      </c>
      <c r="J8" s="109">
        <v>13</v>
      </c>
      <c r="K8" s="111">
        <f t="shared" si="0"/>
        <v>7.2115384615384609E-2</v>
      </c>
    </row>
    <row r="9" spans="1:12" s="83" customFormat="1" ht="15" customHeight="1" x14ac:dyDescent="0.4">
      <c r="A9" s="82" t="s">
        <v>64</v>
      </c>
      <c r="B9" s="109">
        <v>26547</v>
      </c>
      <c r="C9" s="109">
        <v>7734</v>
      </c>
      <c r="D9" s="109">
        <v>7850</v>
      </c>
      <c r="E9" s="108">
        <v>12</v>
      </c>
      <c r="F9" s="109">
        <v>278187</v>
      </c>
      <c r="G9" s="109">
        <v>10246</v>
      </c>
      <c r="H9" s="110">
        <f t="shared" si="1"/>
        <v>0.12364704317599312</v>
      </c>
      <c r="I9" s="110">
        <v>0.755</v>
      </c>
      <c r="J9" s="109">
        <v>1039</v>
      </c>
      <c r="K9" s="111">
        <v>0.22500000000000001</v>
      </c>
    </row>
    <row r="10" spans="1:12" s="57" customFormat="1" ht="15" customHeight="1" x14ac:dyDescent="0.4">
      <c r="A10" s="78" t="s">
        <v>65</v>
      </c>
      <c r="B10" s="109">
        <v>18443</v>
      </c>
      <c r="C10" s="109">
        <v>4372</v>
      </c>
      <c r="D10" s="109">
        <v>8525</v>
      </c>
      <c r="E10" s="108">
        <v>11</v>
      </c>
      <c r="F10" s="109">
        <v>287736</v>
      </c>
      <c r="G10" s="109">
        <v>6719</v>
      </c>
      <c r="H10" s="110">
        <f t="shared" si="1"/>
        <v>9.3724803291906467E-2</v>
      </c>
      <c r="I10" s="110">
        <f>(C10+E10)/G10</f>
        <v>0.65232921565709179</v>
      </c>
      <c r="J10" s="109">
        <v>887</v>
      </c>
      <c r="K10" s="111">
        <f t="shared" si="0"/>
        <v>0.16252595668940967</v>
      </c>
    </row>
    <row r="11" spans="1:12" s="57" customFormat="1" ht="15" customHeight="1" x14ac:dyDescent="0.4">
      <c r="A11" s="78" t="s">
        <v>66</v>
      </c>
      <c r="B11" s="109">
        <v>1659</v>
      </c>
      <c r="C11" s="109">
        <v>468</v>
      </c>
      <c r="D11" s="109">
        <v>813</v>
      </c>
      <c r="E11" s="108">
        <v>0</v>
      </c>
      <c r="F11" s="109">
        <v>30766</v>
      </c>
      <c r="G11" s="109">
        <v>872</v>
      </c>
      <c r="H11" s="110">
        <f t="shared" si="1"/>
        <v>8.0348436585841509E-2</v>
      </c>
      <c r="I11" s="110">
        <f t="shared" si="1"/>
        <v>0.53669724770642202</v>
      </c>
      <c r="J11" s="109">
        <v>86</v>
      </c>
      <c r="K11" s="111">
        <f t="shared" si="0"/>
        <v>0.18932038834951456</v>
      </c>
    </row>
    <row r="12" spans="1:12" s="57" customFormat="1" ht="15" customHeight="1" x14ac:dyDescent="0.4">
      <c r="A12" s="78" t="s">
        <v>67</v>
      </c>
      <c r="B12" s="109">
        <v>406</v>
      </c>
      <c r="C12" s="109">
        <v>86</v>
      </c>
      <c r="D12" s="109">
        <v>234</v>
      </c>
      <c r="E12" s="108">
        <v>0</v>
      </c>
      <c r="F12" s="109">
        <v>26693</v>
      </c>
      <c r="G12" s="109">
        <v>354</v>
      </c>
      <c r="H12" s="110">
        <f t="shared" si="1"/>
        <v>2.3976323380661597E-2</v>
      </c>
      <c r="I12" s="110">
        <f t="shared" si="1"/>
        <v>0.24293785310734464</v>
      </c>
      <c r="J12" s="109">
        <v>100</v>
      </c>
      <c r="K12" s="111">
        <f t="shared" si="0"/>
        <v>0.13437499999999999</v>
      </c>
    </row>
    <row r="13" spans="1:12" s="57" customFormat="1" ht="15" customHeight="1" x14ac:dyDescent="0.4">
      <c r="A13" s="78" t="s">
        <v>68</v>
      </c>
      <c r="B13" s="109">
        <v>5569</v>
      </c>
      <c r="C13" s="109">
        <v>1320</v>
      </c>
      <c r="D13" s="109">
        <v>3991</v>
      </c>
      <c r="E13" s="93">
        <v>5</v>
      </c>
      <c r="F13" s="109">
        <v>129938</v>
      </c>
      <c r="G13" s="109">
        <v>1865</v>
      </c>
      <c r="H13" s="110">
        <v>7.3999999999999996E-2</v>
      </c>
      <c r="I13" s="110">
        <v>0.71</v>
      </c>
      <c r="J13" s="109">
        <v>268</v>
      </c>
      <c r="K13" s="111">
        <v>0.13900000000000001</v>
      </c>
    </row>
    <row r="14" spans="1:12" s="57" customFormat="1" ht="15" customHeight="1" x14ac:dyDescent="0.4">
      <c r="A14" s="78" t="s">
        <v>69</v>
      </c>
      <c r="B14" s="109">
        <v>2398</v>
      </c>
      <c r="C14" s="109">
        <v>687</v>
      </c>
      <c r="D14" s="109">
        <v>1485</v>
      </c>
      <c r="E14" s="108">
        <v>0</v>
      </c>
      <c r="F14" s="109">
        <v>72750</v>
      </c>
      <c r="G14" s="109">
        <v>1288</v>
      </c>
      <c r="H14" s="110">
        <f t="shared" si="1"/>
        <v>5.3374570446735395E-2</v>
      </c>
      <c r="I14" s="110">
        <f t="shared" si="1"/>
        <v>0.53338509316770188</v>
      </c>
      <c r="J14" s="109">
        <v>156</v>
      </c>
      <c r="K14" s="111">
        <f t="shared" si="0"/>
        <v>0.17692505794488797</v>
      </c>
    </row>
    <row r="15" spans="1:12" s="57" customFormat="1" ht="15" customHeight="1" x14ac:dyDescent="0.4">
      <c r="A15" s="78" t="s">
        <v>70</v>
      </c>
      <c r="B15" s="93">
        <v>0</v>
      </c>
      <c r="C15" s="93">
        <v>0</v>
      </c>
      <c r="D15" s="93">
        <v>0</v>
      </c>
      <c r="E15" s="108">
        <v>0</v>
      </c>
      <c r="F15" s="109">
        <v>72</v>
      </c>
      <c r="G15" s="93" t="s">
        <v>59</v>
      </c>
      <c r="H15" s="110">
        <v>0</v>
      </c>
      <c r="I15" s="110">
        <v>0</v>
      </c>
      <c r="J15" s="109">
        <v>0</v>
      </c>
      <c r="K15" s="112" t="s">
        <v>60</v>
      </c>
    </row>
    <row r="16" spans="1:12" s="57" customFormat="1" ht="15" customHeight="1" x14ac:dyDescent="0.4">
      <c r="A16" s="78" t="s">
        <v>71</v>
      </c>
      <c r="B16" s="93">
        <v>0</v>
      </c>
      <c r="C16" s="93">
        <v>0</v>
      </c>
      <c r="D16" s="93">
        <v>0</v>
      </c>
      <c r="E16" s="108">
        <v>0</v>
      </c>
      <c r="F16" s="109">
        <v>43</v>
      </c>
      <c r="G16" s="109">
        <v>0</v>
      </c>
      <c r="H16" s="110">
        <f t="shared" si="1"/>
        <v>0</v>
      </c>
      <c r="I16" s="94" t="s">
        <v>60</v>
      </c>
      <c r="J16" s="109">
        <v>0</v>
      </c>
      <c r="K16" s="112" t="s">
        <v>60</v>
      </c>
    </row>
    <row r="17" spans="1:18" s="57" customFormat="1" ht="15" customHeight="1" x14ac:dyDescent="0.4">
      <c r="A17" s="78" t="s">
        <v>72</v>
      </c>
      <c r="B17" s="93">
        <v>0</v>
      </c>
      <c r="C17" s="93">
        <v>0</v>
      </c>
      <c r="D17" s="93">
        <v>0</v>
      </c>
      <c r="E17" s="108">
        <v>0</v>
      </c>
      <c r="F17" s="109">
        <v>318</v>
      </c>
      <c r="G17" s="93" t="s">
        <v>59</v>
      </c>
      <c r="H17" s="110">
        <v>0</v>
      </c>
      <c r="I17" s="110">
        <v>0</v>
      </c>
      <c r="J17" s="109">
        <v>0</v>
      </c>
      <c r="K17" s="112" t="s">
        <v>60</v>
      </c>
    </row>
    <row r="18" spans="1:18" s="57" customFormat="1" ht="15" customHeight="1" x14ac:dyDescent="0.4">
      <c r="A18" s="78" t="s">
        <v>73</v>
      </c>
      <c r="B18" s="109">
        <v>55410</v>
      </c>
      <c r="C18" s="109">
        <f t="shared" ref="C18" si="2">SUM(C5:C17)</f>
        <v>14739</v>
      </c>
      <c r="D18" s="109">
        <v>23110</v>
      </c>
      <c r="E18" s="113">
        <v>28</v>
      </c>
      <c r="F18" s="109">
        <f>SUM(F5:F17)</f>
        <v>830316</v>
      </c>
      <c r="G18" s="109">
        <v>21430</v>
      </c>
      <c r="H18" s="110">
        <v>9.5000000000000001E-2</v>
      </c>
      <c r="I18" s="110">
        <v>0.68899999999999995</v>
      </c>
      <c r="J18" s="109">
        <v>2560</v>
      </c>
      <c r="K18" s="111">
        <v>0.188</v>
      </c>
    </row>
    <row r="19" spans="1:18" ht="17.25" customHeight="1" x14ac:dyDescent="0.4">
      <c r="A19" s="3" t="s">
        <v>74</v>
      </c>
      <c r="B19" s="26"/>
      <c r="C19" s="26"/>
      <c r="D19" s="26"/>
      <c r="E19" s="26"/>
      <c r="F19" s="26"/>
      <c r="G19" s="26"/>
      <c r="H19" s="26"/>
      <c r="I19" s="26"/>
      <c r="J19" s="26"/>
      <c r="K19" s="26"/>
    </row>
    <row r="20" spans="1:18" s="49" customFormat="1" ht="12" customHeight="1" x14ac:dyDescent="0.4">
      <c r="A20" s="54" t="s">
        <v>75</v>
      </c>
      <c r="B20" s="55"/>
      <c r="C20" s="55"/>
      <c r="D20" s="55"/>
      <c r="E20" s="55"/>
      <c r="F20" s="55"/>
      <c r="G20" s="55"/>
      <c r="H20" s="55"/>
      <c r="I20" s="55"/>
      <c r="J20" s="55"/>
      <c r="K20" s="55"/>
    </row>
    <row r="21" spans="1:18" s="57" customFormat="1" ht="12" customHeight="1" x14ac:dyDescent="0.4">
      <c r="A21" s="56" t="s">
        <v>76</v>
      </c>
      <c r="B21" s="56"/>
      <c r="C21" s="56"/>
      <c r="D21" s="56"/>
      <c r="E21" s="56"/>
      <c r="F21" s="56"/>
      <c r="G21" s="56"/>
      <c r="H21" s="56"/>
      <c r="I21" s="56"/>
      <c r="J21" s="56"/>
      <c r="K21" s="56"/>
    </row>
    <row r="22" spans="1:18" s="57" customFormat="1" ht="12" customHeight="1" x14ac:dyDescent="0.4">
      <c r="A22" s="56" t="s">
        <v>77</v>
      </c>
      <c r="B22" s="56"/>
      <c r="C22" s="56"/>
      <c r="D22" s="56"/>
      <c r="E22" s="56"/>
      <c r="F22" s="56"/>
      <c r="G22" s="56"/>
      <c r="H22" s="56"/>
      <c r="I22" s="56"/>
      <c r="J22" s="56"/>
      <c r="K22" s="56"/>
    </row>
    <row r="23" spans="1:18" s="57" customFormat="1" ht="12" customHeight="1" x14ac:dyDescent="0.4">
      <c r="A23" s="56" t="s">
        <v>81</v>
      </c>
      <c r="B23" s="56"/>
      <c r="C23" s="56"/>
      <c r="D23" s="56"/>
      <c r="E23" s="56"/>
      <c r="F23" s="56"/>
      <c r="G23" s="56"/>
      <c r="H23" s="56"/>
      <c r="I23" s="56"/>
      <c r="J23" s="56"/>
      <c r="K23" s="56"/>
    </row>
    <row r="24" spans="1:18" s="57" customFormat="1" ht="12" customHeight="1" x14ac:dyDescent="0.4">
      <c r="A24" s="54" t="s">
        <v>78</v>
      </c>
      <c r="B24" s="56"/>
      <c r="C24" s="56"/>
      <c r="D24" s="56"/>
      <c r="E24" s="56"/>
      <c r="F24" s="56"/>
      <c r="G24" s="56"/>
      <c r="H24" s="56"/>
      <c r="I24" s="56"/>
      <c r="J24" s="56"/>
      <c r="K24" s="56"/>
    </row>
    <row r="25" spans="1:18" s="57" customFormat="1" ht="12" customHeight="1" x14ac:dyDescent="0.4">
      <c r="A25" s="125" t="s">
        <v>96</v>
      </c>
      <c r="B25" s="125"/>
      <c r="C25" s="125"/>
      <c r="D25" s="125"/>
      <c r="E25" s="125"/>
      <c r="F25" s="125"/>
      <c r="G25" s="125"/>
      <c r="H25" s="125"/>
      <c r="I25" s="125"/>
      <c r="J25" s="125"/>
      <c r="K25" s="125"/>
      <c r="L25" s="80"/>
      <c r="M25" s="80"/>
      <c r="N25" s="80"/>
      <c r="O25" s="80"/>
      <c r="P25" s="80"/>
      <c r="Q25" s="80"/>
      <c r="R25" s="80"/>
    </row>
    <row r="26" spans="1:18" s="115" customFormat="1" ht="24" customHeight="1" x14ac:dyDescent="0.4">
      <c r="A26" s="127" t="s">
        <v>146</v>
      </c>
      <c r="B26" s="127"/>
      <c r="C26" s="127"/>
      <c r="D26" s="127"/>
      <c r="E26" s="127"/>
      <c r="F26" s="127"/>
      <c r="G26" s="127"/>
      <c r="H26" s="114"/>
      <c r="I26" s="114"/>
      <c r="J26" s="114"/>
      <c r="K26" s="114"/>
    </row>
    <row r="27" spans="1:18" s="57" customFormat="1" ht="12" customHeight="1" x14ac:dyDescent="0.4">
      <c r="A27" s="56" t="s">
        <v>80</v>
      </c>
      <c r="B27" s="56"/>
      <c r="C27" s="56"/>
      <c r="D27" s="56"/>
      <c r="E27" s="56"/>
      <c r="F27" s="56"/>
      <c r="G27" s="56"/>
      <c r="H27" s="56"/>
      <c r="I27" s="56"/>
      <c r="J27" s="56"/>
      <c r="K27" s="56"/>
    </row>
    <row r="28" spans="1:18" s="49" customFormat="1" ht="12" customHeight="1" x14ac:dyDescent="0.4">
      <c r="A28" s="4" t="s">
        <v>82</v>
      </c>
      <c r="B28" s="55"/>
      <c r="C28" s="55"/>
      <c r="D28" s="55"/>
      <c r="E28" s="55"/>
      <c r="F28" s="55"/>
      <c r="G28" s="55"/>
      <c r="H28" s="55"/>
      <c r="I28" s="55"/>
      <c r="J28" s="55"/>
      <c r="K28" s="55"/>
    </row>
    <row r="29" spans="1:18" s="49" customFormat="1" ht="12" customHeight="1" x14ac:dyDescent="0.4">
      <c r="A29" s="58" t="s">
        <v>97</v>
      </c>
      <c r="B29" s="58"/>
      <c r="C29" s="58"/>
      <c r="D29" s="58"/>
      <c r="E29" s="55"/>
      <c r="F29" s="55"/>
      <c r="G29" s="55"/>
      <c r="H29" s="55"/>
      <c r="I29" s="55"/>
      <c r="J29" s="55"/>
      <c r="K29" s="55"/>
    </row>
    <row r="30" spans="1:18" s="55" customFormat="1" ht="12" customHeight="1" x14ac:dyDescent="0.4">
      <c r="A30" s="106" t="s">
        <v>140</v>
      </c>
      <c r="B30" s="106"/>
    </row>
    <row r="31" spans="1:18" s="56" customFormat="1" ht="12" customHeight="1" x14ac:dyDescent="0.4">
      <c r="A31" s="58" t="s">
        <v>137</v>
      </c>
    </row>
    <row r="32" spans="1:18" s="55" customFormat="1" ht="12" customHeight="1" x14ac:dyDescent="0.4">
      <c r="A32" s="106" t="s">
        <v>141</v>
      </c>
      <c r="B32" s="106"/>
    </row>
    <row r="33" spans="1:11" s="55" customFormat="1" ht="12" customHeight="1" x14ac:dyDescent="0.4">
      <c r="A33" s="106" t="s">
        <v>142</v>
      </c>
      <c r="B33" s="106"/>
      <c r="C33" s="106"/>
    </row>
    <row r="34" spans="1:11" s="55" customFormat="1" ht="12" customHeight="1" x14ac:dyDescent="0.4">
      <c r="A34" s="106" t="s">
        <v>143</v>
      </c>
      <c r="B34" s="106"/>
      <c r="C34" s="106"/>
    </row>
    <row r="35" spans="1:11" s="107" customFormat="1" ht="12.9" x14ac:dyDescent="0.35">
      <c r="A35" s="104" t="s">
        <v>84</v>
      </c>
    </row>
    <row r="36" spans="1:11" s="59" customFormat="1" ht="15" hidden="1" customHeight="1" x14ac:dyDescent="0.4">
      <c r="B36" s="52"/>
      <c r="C36" s="52"/>
      <c r="D36" s="52"/>
      <c r="E36" s="52"/>
      <c r="F36" s="52"/>
      <c r="G36" s="52"/>
      <c r="H36" s="52"/>
      <c r="I36" s="52"/>
      <c r="J36" s="52"/>
      <c r="K36" s="52"/>
    </row>
    <row r="37" spans="1:11" ht="12" hidden="1" customHeight="1" x14ac:dyDescent="0.4">
      <c r="A37" s="2" t="s">
        <v>98</v>
      </c>
    </row>
    <row r="38" spans="1:11" hidden="1" x14ac:dyDescent="0.4"/>
  </sheetData>
  <mergeCells count="2">
    <mergeCell ref="A25:K25"/>
    <mergeCell ref="A26:G26"/>
  </mergeCells>
  <hyperlinks>
    <hyperlink ref="A2" location="'Table des matières'!A1" display="Retour à la table des matières"/>
    <hyperlink ref="A29:D29" r:id="rId1" display="National Institute on Ageing. NIA Long-Term Care COVID-19 Tracker. Consulté le 15 février 2021."/>
    <hyperlink ref="A30" r:id="rId2" display="Agence de la santé publique du Canada. Consulté le 15 février 2021."/>
    <hyperlink ref="A32" r:id="rId3" display="Santé publique Ontario. Consulté le 15 février 2021."/>
    <hyperlink ref="A33" r:id="rId4" display="Office de réglementation des maisons de retraite. Consulté le 15 février 2021."/>
    <hyperlink ref="A34" r:id="rId5" display="Institut national de santé publique du Québec, COVID-19 (coronavirus). Consulté le 15 février 2021."/>
    <hyperlink ref="A30:B30" r:id="rId6" display="Agence de la santé publique du Canada. Consulté le 15 février 2021."/>
    <hyperlink ref="A32:B32" r:id="rId7" display="Santé publique Ontario. Consulté le 15 février 2021."/>
    <hyperlink ref="A33:C33" r:id="rId8" display="Office de réglementation des maisons de retraite. Consulté le 15 février 2021."/>
    <hyperlink ref="A34:C34" r:id="rId9" display="Institut national de santé publique du Québec, COVID-19 (coronavirus). Consulté le 15 février 2021."/>
  </hyperlinks>
  <pageMargins left="0.70866141732283472" right="0.70866141732283472" top="0.74803149606299213" bottom="0.74803149606299213" header="0.31496062992125984" footer="0.31496062992125984"/>
  <pageSetup orientation="landscape" r:id="rId10"/>
  <headerFooter>
    <oddFooter>&amp;L&amp;"Arial,Regular"&amp;9© 2021 ICIS&amp;R&amp;"Arial,Regular"&amp;9&amp;P</oddFooter>
  </headerFooter>
  <tableParts count="1">
    <tablePart r:id="rId1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0" defaultRowHeight="14.6" zeroHeight="1" x14ac:dyDescent="0.4"/>
  <cols>
    <col min="1" max="1" width="30.69140625" style="2" customWidth="1"/>
    <col min="2" max="2" width="25.69140625" style="2" customWidth="1"/>
    <col min="3" max="3" width="28.69140625" style="2" customWidth="1"/>
    <col min="4" max="8" width="20.69140625" style="2" customWidth="1"/>
    <col min="9" max="9" width="22.69140625" style="2" customWidth="1"/>
    <col min="10" max="10" width="20.69140625" style="2" customWidth="1"/>
    <col min="11" max="11" width="25.69140625" style="2" customWidth="1"/>
    <col min="12" max="12" width="28.69140625" style="2" customWidth="1"/>
    <col min="13" max="17" width="20.69140625" style="2" customWidth="1"/>
    <col min="18" max="18" width="25.69140625" style="2" customWidth="1"/>
    <col min="19" max="19" width="20.69140625" style="2" customWidth="1"/>
    <col min="20" max="20" width="25.69140625" style="2" customWidth="1"/>
    <col min="21" max="21" width="28.69140625" style="2" customWidth="1"/>
    <col min="22" max="26" width="20.69140625" style="2" customWidth="1"/>
    <col min="27" max="27" width="25.69140625" style="2" customWidth="1"/>
    <col min="28" max="28" width="22.69140625" style="2" customWidth="1"/>
    <col min="29" max="31" width="16.3046875" style="2" hidden="1" customWidth="1"/>
    <col min="32" max="16384" width="9.3046875" style="2" hidden="1"/>
  </cols>
  <sheetData>
    <row r="1" spans="1:29" s="117" customFormat="1" ht="15" hidden="1" customHeight="1" x14ac:dyDescent="0.4">
      <c r="A1" s="116" t="s">
        <v>147</v>
      </c>
    </row>
    <row r="2" spans="1:29" s="49" customFormat="1" ht="24" customHeight="1" x14ac:dyDescent="0.4">
      <c r="A2" s="64" t="s">
        <v>38</v>
      </c>
    </row>
    <row r="3" spans="1:29" s="57" customFormat="1" ht="20.25" customHeight="1" x14ac:dyDescent="0.4">
      <c r="A3" s="1" t="s">
        <v>99</v>
      </c>
    </row>
    <row r="4" spans="1:29" s="38" customFormat="1" ht="15" customHeight="1" x14ac:dyDescent="0.4">
      <c r="A4" s="63"/>
      <c r="B4" s="128">
        <v>2019</v>
      </c>
      <c r="C4" s="128"/>
      <c r="D4" s="128"/>
      <c r="E4" s="128"/>
      <c r="F4" s="128"/>
      <c r="G4" s="128"/>
      <c r="H4" s="128"/>
      <c r="I4" s="128"/>
      <c r="J4" s="128"/>
      <c r="K4" s="128">
        <v>2020</v>
      </c>
      <c r="L4" s="128"/>
      <c r="M4" s="128"/>
      <c r="N4" s="128"/>
      <c r="O4" s="128"/>
      <c r="P4" s="128"/>
      <c r="Q4" s="128"/>
      <c r="R4" s="128"/>
      <c r="S4" s="128"/>
      <c r="T4" s="128" t="s">
        <v>100</v>
      </c>
      <c r="U4" s="128"/>
      <c r="V4" s="128"/>
      <c r="W4" s="128"/>
      <c r="X4" s="128"/>
      <c r="Y4" s="128"/>
      <c r="Z4" s="128"/>
      <c r="AA4" s="128"/>
      <c r="AB4" s="130"/>
      <c r="AC4" s="39"/>
    </row>
    <row r="5" spans="1:29" ht="75" customHeight="1" x14ac:dyDescent="0.4">
      <c r="A5" s="62" t="s">
        <v>40</v>
      </c>
      <c r="B5" s="65" t="s">
        <v>101</v>
      </c>
      <c r="C5" s="65" t="s">
        <v>102</v>
      </c>
      <c r="D5" s="65" t="s">
        <v>103</v>
      </c>
      <c r="E5" s="65" t="s">
        <v>104</v>
      </c>
      <c r="F5" s="65" t="s">
        <v>105</v>
      </c>
      <c r="G5" s="65" t="s">
        <v>106</v>
      </c>
      <c r="H5" s="65" t="s">
        <v>107</v>
      </c>
      <c r="I5" s="70" t="s">
        <v>108</v>
      </c>
      <c r="J5" s="65" t="s">
        <v>109</v>
      </c>
      <c r="K5" s="65" t="s">
        <v>110</v>
      </c>
      <c r="L5" s="65" t="s">
        <v>111</v>
      </c>
      <c r="M5" s="65" t="s">
        <v>112</v>
      </c>
      <c r="N5" s="65" t="s">
        <v>113</v>
      </c>
      <c r="O5" s="65" t="s">
        <v>114</v>
      </c>
      <c r="P5" s="65" t="s">
        <v>115</v>
      </c>
      <c r="Q5" s="65" t="s">
        <v>116</v>
      </c>
      <c r="R5" s="70" t="s">
        <v>117</v>
      </c>
      <c r="S5" s="65" t="s">
        <v>118</v>
      </c>
      <c r="T5" s="65" t="s">
        <v>119</v>
      </c>
      <c r="U5" s="65" t="s">
        <v>120</v>
      </c>
      <c r="V5" s="65" t="s">
        <v>121</v>
      </c>
      <c r="W5" s="65" t="s">
        <v>122</v>
      </c>
      <c r="X5" s="65" t="s">
        <v>123</v>
      </c>
      <c r="Y5" s="65" t="s">
        <v>124</v>
      </c>
      <c r="Z5" s="65" t="s">
        <v>125</v>
      </c>
      <c r="AA5" s="65" t="s">
        <v>126</v>
      </c>
      <c r="AB5" s="66" t="s">
        <v>127</v>
      </c>
      <c r="AC5" s="5"/>
    </row>
    <row r="6" spans="1:29" s="57" customFormat="1" ht="15" customHeight="1" x14ac:dyDescent="0.4">
      <c r="A6" s="118" t="s">
        <v>58</v>
      </c>
      <c r="B6" s="124">
        <v>47</v>
      </c>
      <c r="C6" s="93">
        <v>3</v>
      </c>
      <c r="D6" s="124">
        <v>528</v>
      </c>
      <c r="E6" s="124">
        <v>117</v>
      </c>
      <c r="F6" s="124">
        <v>275</v>
      </c>
      <c r="G6" s="124">
        <v>208</v>
      </c>
      <c r="H6" s="124">
        <v>200</v>
      </c>
      <c r="I6" s="124">
        <v>325</v>
      </c>
      <c r="J6" s="124">
        <v>3101</v>
      </c>
      <c r="K6" s="124">
        <v>38</v>
      </c>
      <c r="L6" s="124">
        <v>8.5</v>
      </c>
      <c r="M6" s="124">
        <v>544</v>
      </c>
      <c r="N6" s="124">
        <v>100</v>
      </c>
      <c r="O6" s="124">
        <v>294</v>
      </c>
      <c r="P6" s="124">
        <v>179</v>
      </c>
      <c r="Q6" s="124">
        <v>195</v>
      </c>
      <c r="R6" s="124">
        <v>340</v>
      </c>
      <c r="S6" s="124">
        <v>3081</v>
      </c>
      <c r="T6" s="119">
        <v>-0.19</v>
      </c>
      <c r="U6" s="119">
        <v>1.02</v>
      </c>
      <c r="V6" s="119">
        <v>3.0303030303030304E-2</v>
      </c>
      <c r="W6" s="119">
        <v>-0.14529914529914531</v>
      </c>
      <c r="X6" s="119">
        <v>6.9090909090909092E-2</v>
      </c>
      <c r="Y6" s="119">
        <v>-0.13942307692307693</v>
      </c>
      <c r="Z6" s="119">
        <v>-2.5000000000000001E-2</v>
      </c>
      <c r="AA6" s="119">
        <v>0.05</v>
      </c>
      <c r="AB6" s="119">
        <v>-6.4495324089003546E-3</v>
      </c>
      <c r="AC6" s="79"/>
    </row>
    <row r="7" spans="1:29" s="57" customFormat="1" ht="15" customHeight="1" x14ac:dyDescent="0.4">
      <c r="A7" s="118" t="s">
        <v>61</v>
      </c>
      <c r="B7" s="97" t="s">
        <v>128</v>
      </c>
      <c r="C7" s="97" t="s">
        <v>128</v>
      </c>
      <c r="D7" s="97" t="s">
        <v>128</v>
      </c>
      <c r="E7" s="97" t="s">
        <v>128</v>
      </c>
      <c r="F7" s="97" t="s">
        <v>128</v>
      </c>
      <c r="G7" s="93">
        <v>188</v>
      </c>
      <c r="H7" s="93">
        <v>498</v>
      </c>
      <c r="I7" s="97" t="s">
        <v>128</v>
      </c>
      <c r="J7" s="97" t="s">
        <v>128</v>
      </c>
      <c r="K7" s="97" t="s">
        <v>128</v>
      </c>
      <c r="L7" s="97" t="s">
        <v>128</v>
      </c>
      <c r="M7" s="97" t="s">
        <v>128</v>
      </c>
      <c r="N7" s="97" t="s">
        <v>128</v>
      </c>
      <c r="O7" s="97" t="s">
        <v>128</v>
      </c>
      <c r="P7" s="93">
        <v>134</v>
      </c>
      <c r="Q7" s="93">
        <v>257</v>
      </c>
      <c r="R7" s="97" t="s">
        <v>128</v>
      </c>
      <c r="S7" s="97" t="s">
        <v>128</v>
      </c>
      <c r="T7" s="97" t="s">
        <v>128</v>
      </c>
      <c r="U7" s="97" t="s">
        <v>128</v>
      </c>
      <c r="V7" s="97" t="s">
        <v>128</v>
      </c>
      <c r="W7" s="97" t="s">
        <v>128</v>
      </c>
      <c r="X7" s="97" t="s">
        <v>128</v>
      </c>
      <c r="Y7" s="119">
        <v>-0.28723404255319152</v>
      </c>
      <c r="Z7" s="119">
        <v>-0.48393574297188757</v>
      </c>
      <c r="AA7" s="120" t="s">
        <v>128</v>
      </c>
      <c r="AB7" s="121" t="s">
        <v>128</v>
      </c>
      <c r="AC7" s="79"/>
    </row>
    <row r="8" spans="1:29" s="57" customFormat="1" ht="15" customHeight="1" x14ac:dyDescent="0.4">
      <c r="A8" s="118" t="s">
        <v>62</v>
      </c>
      <c r="B8" s="97" t="s">
        <v>128</v>
      </c>
      <c r="C8" s="97" t="s">
        <v>128</v>
      </c>
      <c r="D8" s="97" t="s">
        <v>128</v>
      </c>
      <c r="E8" s="97" t="s">
        <v>128</v>
      </c>
      <c r="F8" s="97" t="s">
        <v>128</v>
      </c>
      <c r="G8" s="93">
        <v>718</v>
      </c>
      <c r="H8" s="93">
        <v>593</v>
      </c>
      <c r="I8" s="97" t="s">
        <v>128</v>
      </c>
      <c r="J8" s="97" t="s">
        <v>128</v>
      </c>
      <c r="K8" s="97" t="s">
        <v>128</v>
      </c>
      <c r="L8" s="97" t="s">
        <v>128</v>
      </c>
      <c r="M8" s="97" t="s">
        <v>128</v>
      </c>
      <c r="N8" s="97" t="s">
        <v>128</v>
      </c>
      <c r="O8" s="97" t="s">
        <v>128</v>
      </c>
      <c r="P8" s="93">
        <v>555</v>
      </c>
      <c r="Q8" s="93">
        <v>750</v>
      </c>
      <c r="R8" s="97" t="s">
        <v>128</v>
      </c>
      <c r="S8" s="97" t="s">
        <v>128</v>
      </c>
      <c r="T8" s="97" t="s">
        <v>128</v>
      </c>
      <c r="U8" s="97" t="s">
        <v>128</v>
      </c>
      <c r="V8" s="97" t="s">
        <v>128</v>
      </c>
      <c r="W8" s="97" t="s">
        <v>128</v>
      </c>
      <c r="X8" s="97" t="s">
        <v>128</v>
      </c>
      <c r="Y8" s="119">
        <v>-0.22701949860724233</v>
      </c>
      <c r="Z8" s="119">
        <v>0.26475548060708265</v>
      </c>
      <c r="AA8" s="120" t="s">
        <v>128</v>
      </c>
      <c r="AB8" s="121" t="s">
        <v>128</v>
      </c>
      <c r="AC8" s="79"/>
    </row>
    <row r="9" spans="1:29" s="57" customFormat="1" ht="15" customHeight="1" x14ac:dyDescent="0.4">
      <c r="A9" s="118" t="s">
        <v>63</v>
      </c>
      <c r="B9" s="97" t="s">
        <v>128</v>
      </c>
      <c r="C9" s="97" t="s">
        <v>128</v>
      </c>
      <c r="D9" s="97" t="s">
        <v>128</v>
      </c>
      <c r="E9" s="97" t="s">
        <v>128</v>
      </c>
      <c r="F9" s="97" t="s">
        <v>128</v>
      </c>
      <c r="G9" s="93">
        <v>415</v>
      </c>
      <c r="H9" s="93">
        <v>360</v>
      </c>
      <c r="I9" s="97" t="s">
        <v>128</v>
      </c>
      <c r="J9" s="97" t="s">
        <v>128</v>
      </c>
      <c r="K9" s="97" t="s">
        <v>128</v>
      </c>
      <c r="L9" s="97" t="s">
        <v>128</v>
      </c>
      <c r="M9" s="97" t="s">
        <v>128</v>
      </c>
      <c r="N9" s="97" t="s">
        <v>128</v>
      </c>
      <c r="O9" s="97" t="s">
        <v>128</v>
      </c>
      <c r="P9" s="93">
        <v>276</v>
      </c>
      <c r="Q9" s="93">
        <v>210</v>
      </c>
      <c r="R9" s="97" t="s">
        <v>128</v>
      </c>
      <c r="S9" s="97" t="s">
        <v>128</v>
      </c>
      <c r="T9" s="97" t="s">
        <v>128</v>
      </c>
      <c r="U9" s="97" t="s">
        <v>128</v>
      </c>
      <c r="V9" s="97" t="s">
        <v>128</v>
      </c>
      <c r="W9" s="97" t="s">
        <v>128</v>
      </c>
      <c r="X9" s="97" t="s">
        <v>128</v>
      </c>
      <c r="Y9" s="119">
        <v>-0.33493975903614459</v>
      </c>
      <c r="Z9" s="119">
        <v>-0.41666666666666669</v>
      </c>
      <c r="AA9" s="120" t="s">
        <v>128</v>
      </c>
      <c r="AB9" s="121" t="s">
        <v>128</v>
      </c>
      <c r="AC9" s="79"/>
    </row>
    <row r="10" spans="1:29" s="57" customFormat="1" ht="15" customHeight="1" x14ac:dyDescent="0.4">
      <c r="A10" s="118" t="s">
        <v>64</v>
      </c>
      <c r="B10" s="97" t="s">
        <v>128</v>
      </c>
      <c r="C10" s="97" t="s">
        <v>128</v>
      </c>
      <c r="D10" s="97" t="s">
        <v>128</v>
      </c>
      <c r="E10" s="97" t="s">
        <v>128</v>
      </c>
      <c r="F10" s="97" t="s">
        <v>128</v>
      </c>
      <c r="G10" s="97" t="s">
        <v>128</v>
      </c>
      <c r="H10" s="97" t="s">
        <v>128</v>
      </c>
      <c r="I10" s="97" t="s">
        <v>128</v>
      </c>
      <c r="J10" s="97" t="s">
        <v>128</v>
      </c>
      <c r="K10" s="97" t="s">
        <v>128</v>
      </c>
      <c r="L10" s="97" t="s">
        <v>128</v>
      </c>
      <c r="M10" s="97" t="s">
        <v>128</v>
      </c>
      <c r="N10" s="97" t="s">
        <v>128</v>
      </c>
      <c r="O10" s="97" t="s">
        <v>128</v>
      </c>
      <c r="P10" s="97" t="s">
        <v>128</v>
      </c>
      <c r="Q10" s="97" t="s">
        <v>128</v>
      </c>
      <c r="R10" s="97" t="s">
        <v>128</v>
      </c>
      <c r="S10" s="97" t="s">
        <v>128</v>
      </c>
      <c r="T10" s="97" t="s">
        <v>128</v>
      </c>
      <c r="U10" s="97" t="s">
        <v>128</v>
      </c>
      <c r="V10" s="97" t="s">
        <v>128</v>
      </c>
      <c r="W10" s="97" t="s">
        <v>128</v>
      </c>
      <c r="X10" s="97" t="s">
        <v>128</v>
      </c>
      <c r="Y10" s="97" t="s">
        <v>128</v>
      </c>
      <c r="Z10" s="97" t="s">
        <v>128</v>
      </c>
      <c r="AA10" s="97" t="s">
        <v>128</v>
      </c>
      <c r="AB10" s="97" t="s">
        <v>128</v>
      </c>
      <c r="AC10" s="79"/>
    </row>
    <row r="11" spans="1:29" s="57" customFormat="1" ht="15" customHeight="1" x14ac:dyDescent="0.4">
      <c r="A11" s="118" t="s">
        <v>65</v>
      </c>
      <c r="B11" s="93">
        <v>73</v>
      </c>
      <c r="C11" s="93">
        <v>3</v>
      </c>
      <c r="D11" s="93">
        <v>16508</v>
      </c>
      <c r="E11" s="93">
        <v>6812</v>
      </c>
      <c r="F11" s="93">
        <v>4545</v>
      </c>
      <c r="G11" s="93">
        <v>7526</v>
      </c>
      <c r="H11" s="93">
        <v>4550</v>
      </c>
      <c r="I11" s="93">
        <v>6688</v>
      </c>
      <c r="J11" s="93">
        <v>92062</v>
      </c>
      <c r="K11" s="93">
        <v>64</v>
      </c>
      <c r="L11" s="93">
        <v>8.9</v>
      </c>
      <c r="M11" s="93">
        <v>8288</v>
      </c>
      <c r="N11" s="93">
        <v>2193</v>
      </c>
      <c r="O11" s="93">
        <v>3600</v>
      </c>
      <c r="P11" s="93">
        <v>5231</v>
      </c>
      <c r="Q11" s="93">
        <v>17647</v>
      </c>
      <c r="R11" s="93">
        <v>8571</v>
      </c>
      <c r="S11" s="93">
        <v>83221</v>
      </c>
      <c r="T11" s="119">
        <v>-0.12</v>
      </c>
      <c r="U11" s="119">
        <v>2.0689655172413794</v>
      </c>
      <c r="V11" s="119">
        <v>-0.49794039253695177</v>
      </c>
      <c r="W11" s="119">
        <v>-0.67806811509101583</v>
      </c>
      <c r="X11" s="119">
        <v>-0.20792079207920791</v>
      </c>
      <c r="Y11" s="119">
        <v>-0.3049428647355833</v>
      </c>
      <c r="Z11" s="119">
        <v>2.8784615384615386</v>
      </c>
      <c r="AA11" s="119">
        <v>0.28000000000000003</v>
      </c>
      <c r="AB11" s="119">
        <v>-9.6033108122786814E-2</v>
      </c>
      <c r="AC11" s="79"/>
    </row>
    <row r="12" spans="1:29" s="57" customFormat="1" ht="15" customHeight="1" x14ac:dyDescent="0.4">
      <c r="A12" s="118" t="s">
        <v>66</v>
      </c>
      <c r="B12" s="93">
        <v>43.701000000000001</v>
      </c>
      <c r="C12" s="93">
        <v>3</v>
      </c>
      <c r="D12" s="93">
        <v>1120</v>
      </c>
      <c r="E12" s="93">
        <v>265</v>
      </c>
      <c r="F12" s="93">
        <v>496</v>
      </c>
      <c r="G12" s="93">
        <v>866</v>
      </c>
      <c r="H12" s="93">
        <v>109</v>
      </c>
      <c r="I12" s="93">
        <v>549</v>
      </c>
      <c r="J12" s="93">
        <v>6288</v>
      </c>
      <c r="K12" s="93">
        <v>36.752000000000002</v>
      </c>
      <c r="L12" s="93">
        <v>5.5</v>
      </c>
      <c r="M12" s="93">
        <v>1019</v>
      </c>
      <c r="N12" s="93">
        <v>220</v>
      </c>
      <c r="O12" s="93">
        <v>470</v>
      </c>
      <c r="P12" s="93">
        <v>627</v>
      </c>
      <c r="Q12" s="93">
        <v>200</v>
      </c>
      <c r="R12" s="93">
        <v>597</v>
      </c>
      <c r="S12" s="93">
        <v>6359</v>
      </c>
      <c r="T12" s="119">
        <v>-0.15901237957941461</v>
      </c>
      <c r="U12" s="119">
        <v>0.89655172413793105</v>
      </c>
      <c r="V12" s="119">
        <v>-9.0178571428571427E-2</v>
      </c>
      <c r="W12" s="119">
        <v>-0.16981132075471697</v>
      </c>
      <c r="X12" s="119">
        <v>-5.2419354838709679E-2</v>
      </c>
      <c r="Y12" s="119">
        <v>-0.27598152424942263</v>
      </c>
      <c r="Z12" s="119">
        <v>0.83486238532110091</v>
      </c>
      <c r="AA12" s="119">
        <v>0.09</v>
      </c>
      <c r="AB12" s="119">
        <v>1.1291348600508906E-2</v>
      </c>
      <c r="AC12" s="79"/>
    </row>
    <row r="13" spans="1:29" s="57" customFormat="1" ht="15" customHeight="1" x14ac:dyDescent="0.4">
      <c r="A13" s="118" t="s">
        <v>67</v>
      </c>
      <c r="B13" s="97" t="s">
        <v>128</v>
      </c>
      <c r="C13" s="97" t="s">
        <v>128</v>
      </c>
      <c r="D13" s="97" t="s">
        <v>128</v>
      </c>
      <c r="E13" s="97" t="s">
        <v>128</v>
      </c>
      <c r="F13" s="97" t="s">
        <v>128</v>
      </c>
      <c r="G13" s="93">
        <v>865</v>
      </c>
      <c r="H13" s="93">
        <v>1285</v>
      </c>
      <c r="I13" s="97" t="s">
        <v>128</v>
      </c>
      <c r="J13" s="97" t="s">
        <v>128</v>
      </c>
      <c r="K13" s="97" t="s">
        <v>128</v>
      </c>
      <c r="L13" s="97" t="s">
        <v>128</v>
      </c>
      <c r="M13" s="97" t="s">
        <v>128</v>
      </c>
      <c r="N13" s="97" t="s">
        <v>128</v>
      </c>
      <c r="O13" s="97" t="s">
        <v>128</v>
      </c>
      <c r="P13" s="93">
        <v>623</v>
      </c>
      <c r="Q13" s="93">
        <v>341</v>
      </c>
      <c r="R13" s="97" t="s">
        <v>128</v>
      </c>
      <c r="S13" s="97" t="s">
        <v>128</v>
      </c>
      <c r="T13" s="97" t="s">
        <v>128</v>
      </c>
      <c r="U13" s="97" t="s">
        <v>128</v>
      </c>
      <c r="V13" s="97" t="s">
        <v>128</v>
      </c>
      <c r="W13" s="97" t="s">
        <v>128</v>
      </c>
      <c r="X13" s="97" t="s">
        <v>128</v>
      </c>
      <c r="Y13" s="119">
        <v>-0.27976878612716766</v>
      </c>
      <c r="Z13" s="119">
        <v>-0.73463035019455258</v>
      </c>
      <c r="AA13" s="97" t="s">
        <v>128</v>
      </c>
      <c r="AB13" s="97" t="s">
        <v>128</v>
      </c>
      <c r="AC13" s="79"/>
    </row>
    <row r="14" spans="1:29" s="57" customFormat="1" ht="15" customHeight="1" x14ac:dyDescent="0.4">
      <c r="A14" s="118" t="s">
        <v>68</v>
      </c>
      <c r="B14" s="93">
        <v>70.286000000000001</v>
      </c>
      <c r="C14" s="93">
        <v>5.4</v>
      </c>
      <c r="D14" s="93">
        <v>3566</v>
      </c>
      <c r="E14" s="93">
        <v>631</v>
      </c>
      <c r="F14" s="93">
        <v>1880</v>
      </c>
      <c r="G14" s="93">
        <v>1303</v>
      </c>
      <c r="H14" s="93">
        <v>2360</v>
      </c>
      <c r="I14" s="93">
        <v>1579</v>
      </c>
      <c r="J14" s="93">
        <v>17967</v>
      </c>
      <c r="K14" s="93">
        <v>57.759</v>
      </c>
      <c r="L14" s="93">
        <v>17</v>
      </c>
      <c r="M14" s="93">
        <v>1885</v>
      </c>
      <c r="N14" s="93">
        <v>180</v>
      </c>
      <c r="O14" s="93">
        <v>1221</v>
      </c>
      <c r="P14" s="93">
        <v>1138</v>
      </c>
      <c r="Q14" s="93">
        <v>3119</v>
      </c>
      <c r="R14" s="93">
        <v>1813</v>
      </c>
      <c r="S14" s="93">
        <v>16292</v>
      </c>
      <c r="T14" s="119">
        <v>-0.17822895028881997</v>
      </c>
      <c r="U14" s="119">
        <v>2.1481481481481479</v>
      </c>
      <c r="V14" s="119">
        <v>-0.47139652271452609</v>
      </c>
      <c r="W14" s="119">
        <v>-0.71473851030110935</v>
      </c>
      <c r="X14" s="119">
        <v>-0.35053191489361701</v>
      </c>
      <c r="Y14" s="119">
        <v>-0.12663085188027629</v>
      </c>
      <c r="Z14" s="119">
        <v>0.32161016949152543</v>
      </c>
      <c r="AA14" s="119">
        <v>0.15</v>
      </c>
      <c r="AB14" s="97" t="s">
        <v>128</v>
      </c>
      <c r="AC14" s="79"/>
    </row>
    <row r="15" spans="1:29" s="57" customFormat="1" ht="15" customHeight="1" x14ac:dyDescent="0.4">
      <c r="A15" s="118" t="s">
        <v>69</v>
      </c>
      <c r="B15" s="93">
        <v>39.573</v>
      </c>
      <c r="C15" s="93">
        <v>5.6</v>
      </c>
      <c r="D15" s="93">
        <v>5451</v>
      </c>
      <c r="E15" s="93">
        <v>1719</v>
      </c>
      <c r="F15" s="93">
        <v>1802</v>
      </c>
      <c r="G15" s="93">
        <v>2418</v>
      </c>
      <c r="H15" s="93">
        <v>3973</v>
      </c>
      <c r="I15" s="93">
        <v>2545</v>
      </c>
      <c r="J15" s="93">
        <v>30703</v>
      </c>
      <c r="K15" s="93">
        <v>27.986999999999998</v>
      </c>
      <c r="L15" s="93">
        <v>12.5</v>
      </c>
      <c r="M15" s="93">
        <v>4517</v>
      </c>
      <c r="N15" s="93">
        <v>1346</v>
      </c>
      <c r="O15" s="93">
        <v>1831</v>
      </c>
      <c r="P15" s="93">
        <v>1757</v>
      </c>
      <c r="Q15" s="93">
        <v>3374</v>
      </c>
      <c r="R15" s="93">
        <v>2638</v>
      </c>
      <c r="S15" s="93">
        <v>29256</v>
      </c>
      <c r="T15" s="119">
        <v>-0.29277537715108792</v>
      </c>
      <c r="U15" s="119">
        <v>1.2321428571428572</v>
      </c>
      <c r="V15" s="119">
        <v>-0.17134470739313887</v>
      </c>
      <c r="W15" s="119">
        <v>-0.21698662012798139</v>
      </c>
      <c r="X15" s="119">
        <v>1.6093229744728078E-2</v>
      </c>
      <c r="Y15" s="119">
        <v>-0.27336641852770888</v>
      </c>
      <c r="Z15" s="119">
        <v>-0.15076768185250441</v>
      </c>
      <c r="AA15" s="119">
        <v>0.04</v>
      </c>
      <c r="AB15" s="119">
        <v>-4.7128945054229231E-2</v>
      </c>
      <c r="AC15" s="79"/>
    </row>
    <row r="16" spans="1:29" s="57" customFormat="1" ht="15" customHeight="1" x14ac:dyDescent="0.4">
      <c r="A16" s="118" t="s">
        <v>70</v>
      </c>
      <c r="B16" s="93">
        <v>27.6</v>
      </c>
      <c r="C16" s="93">
        <v>14.5</v>
      </c>
      <c r="D16" s="93">
        <v>84</v>
      </c>
      <c r="E16" s="93">
        <v>38</v>
      </c>
      <c r="F16" s="93">
        <v>32</v>
      </c>
      <c r="G16" s="93" t="s">
        <v>59</v>
      </c>
      <c r="H16" s="97" t="s">
        <v>128</v>
      </c>
      <c r="I16" s="97" t="s">
        <v>128</v>
      </c>
      <c r="J16" s="93">
        <v>301</v>
      </c>
      <c r="K16" s="93">
        <v>19.2</v>
      </c>
      <c r="L16" s="93">
        <v>24.6</v>
      </c>
      <c r="M16" s="93">
        <v>69</v>
      </c>
      <c r="N16" s="93">
        <v>33</v>
      </c>
      <c r="O16" s="93">
        <v>32</v>
      </c>
      <c r="P16" s="93">
        <v>36</v>
      </c>
      <c r="Q16" s="93">
        <v>10</v>
      </c>
      <c r="R16" s="93" t="s">
        <v>128</v>
      </c>
      <c r="S16" s="93">
        <v>285</v>
      </c>
      <c r="T16" s="119">
        <v>-0.3043478260869566</v>
      </c>
      <c r="U16" s="119">
        <v>0.69655172413793109</v>
      </c>
      <c r="V16" s="119">
        <v>-0.17857142857142858</v>
      </c>
      <c r="W16" s="119">
        <v>-0.13157894736842105</v>
      </c>
      <c r="X16" s="120">
        <v>0</v>
      </c>
      <c r="Y16" s="97" t="s">
        <v>60</v>
      </c>
      <c r="Z16" s="97" t="s">
        <v>128</v>
      </c>
      <c r="AA16" s="97" t="s">
        <v>128</v>
      </c>
      <c r="AB16" s="119">
        <v>-5.3156146179401995E-2</v>
      </c>
      <c r="AC16" s="79"/>
    </row>
    <row r="17" spans="1:29" s="57" customFormat="1" ht="15" customHeight="1" x14ac:dyDescent="0.4">
      <c r="A17" s="118" t="s">
        <v>71</v>
      </c>
      <c r="B17" s="97" t="s">
        <v>128</v>
      </c>
      <c r="C17" s="97" t="s">
        <v>128</v>
      </c>
      <c r="D17" s="97" t="s">
        <v>128</v>
      </c>
      <c r="E17" s="97" t="s">
        <v>128</v>
      </c>
      <c r="F17" s="97" t="s">
        <v>128</v>
      </c>
      <c r="G17" s="93">
        <v>18</v>
      </c>
      <c r="H17" s="97" t="s">
        <v>128</v>
      </c>
      <c r="I17" s="97" t="s">
        <v>128</v>
      </c>
      <c r="J17" s="97" t="s">
        <v>128</v>
      </c>
      <c r="K17" s="97" t="s">
        <v>128</v>
      </c>
      <c r="L17" s="97" t="s">
        <v>128</v>
      </c>
      <c r="M17" s="97" t="s">
        <v>128</v>
      </c>
      <c r="N17" s="97" t="s">
        <v>128</v>
      </c>
      <c r="O17" s="97" t="s">
        <v>128</v>
      </c>
      <c r="P17" s="93">
        <v>8</v>
      </c>
      <c r="Q17" s="97" t="s">
        <v>128</v>
      </c>
      <c r="R17" s="97" t="s">
        <v>128</v>
      </c>
      <c r="S17" s="97" t="s">
        <v>128</v>
      </c>
      <c r="T17" s="97" t="s">
        <v>128</v>
      </c>
      <c r="U17" s="97" t="s">
        <v>128</v>
      </c>
      <c r="V17" s="97" t="s">
        <v>128</v>
      </c>
      <c r="W17" s="97" t="s">
        <v>128</v>
      </c>
      <c r="X17" s="97" t="s">
        <v>128</v>
      </c>
      <c r="Y17" s="119">
        <v>-0.55555555555555558</v>
      </c>
      <c r="Z17" s="97" t="s">
        <v>128</v>
      </c>
      <c r="AA17" s="97" t="s">
        <v>128</v>
      </c>
      <c r="AB17" s="97" t="s">
        <v>128</v>
      </c>
      <c r="AC17" s="79"/>
    </row>
    <row r="18" spans="1:29" s="57" customFormat="1" ht="15" customHeight="1" x14ac:dyDescent="0.4">
      <c r="A18" s="118" t="s">
        <v>72</v>
      </c>
      <c r="B18" s="97" t="s">
        <v>128</v>
      </c>
      <c r="C18" s="97" t="s">
        <v>128</v>
      </c>
      <c r="D18" s="97" t="s">
        <v>128</v>
      </c>
      <c r="E18" s="97" t="s">
        <v>128</v>
      </c>
      <c r="F18" s="97" t="s">
        <v>128</v>
      </c>
      <c r="G18" s="97" t="s">
        <v>128</v>
      </c>
      <c r="H18" s="97" t="s">
        <v>128</v>
      </c>
      <c r="I18" s="97" t="s">
        <v>128</v>
      </c>
      <c r="J18" s="97" t="s">
        <v>128</v>
      </c>
      <c r="K18" s="97" t="s">
        <v>128</v>
      </c>
      <c r="L18" s="97" t="s">
        <v>128</v>
      </c>
      <c r="M18" s="97" t="s">
        <v>128</v>
      </c>
      <c r="N18" s="97" t="s">
        <v>128</v>
      </c>
      <c r="O18" s="97" t="s">
        <v>128</v>
      </c>
      <c r="P18" s="97" t="s">
        <v>128</v>
      </c>
      <c r="Q18" s="97" t="s">
        <v>128</v>
      </c>
      <c r="R18" s="97" t="s">
        <v>128</v>
      </c>
      <c r="S18" s="97" t="s">
        <v>128</v>
      </c>
      <c r="T18" s="97" t="s">
        <v>128</v>
      </c>
      <c r="U18" s="97" t="s">
        <v>128</v>
      </c>
      <c r="V18" s="97" t="s">
        <v>128</v>
      </c>
      <c r="W18" s="97" t="s">
        <v>128</v>
      </c>
      <c r="X18" s="97" t="s">
        <v>128</v>
      </c>
      <c r="Y18" s="97" t="s">
        <v>128</v>
      </c>
      <c r="Z18" s="97" t="s">
        <v>128</v>
      </c>
      <c r="AA18" s="97" t="s">
        <v>128</v>
      </c>
      <c r="AB18" s="97" t="s">
        <v>128</v>
      </c>
      <c r="AC18" s="79"/>
    </row>
    <row r="19" spans="1:29" s="57" customFormat="1" ht="15" customHeight="1" x14ac:dyDescent="0.4">
      <c r="A19" s="118" t="s">
        <v>73</v>
      </c>
      <c r="B19" s="122">
        <v>62.1</v>
      </c>
      <c r="C19" s="93">
        <v>4</v>
      </c>
      <c r="D19" s="122">
        <v>27257</v>
      </c>
      <c r="E19" s="122">
        <v>9582</v>
      </c>
      <c r="F19" s="122">
        <v>9030</v>
      </c>
      <c r="G19" s="122">
        <v>14528</v>
      </c>
      <c r="H19" s="122">
        <v>13928</v>
      </c>
      <c r="I19" s="122">
        <f>SUM(I6:I18)</f>
        <v>11686</v>
      </c>
      <c r="J19" s="122">
        <f>SUM(J6:J18)</f>
        <v>150422</v>
      </c>
      <c r="K19" s="122">
        <v>52.4</v>
      </c>
      <c r="L19" s="122">
        <v>11</v>
      </c>
      <c r="M19" s="122">
        <f>M16+M15+M14+M12+M6+M11</f>
        <v>16322</v>
      </c>
      <c r="N19" s="122">
        <f>N16+N15+N14+N12+N6+N11</f>
        <v>4072</v>
      </c>
      <c r="O19" s="122">
        <f>O16+O15+O14+O12+O6+O11</f>
        <v>7448</v>
      </c>
      <c r="P19" s="122">
        <v>10564</v>
      </c>
      <c r="Q19" s="122">
        <v>26103</v>
      </c>
      <c r="R19" s="122">
        <f>SUM(R6:R18)</f>
        <v>13959</v>
      </c>
      <c r="S19" s="122">
        <f>SUM(S6:S18)</f>
        <v>138494</v>
      </c>
      <c r="T19" s="119">
        <v>-0.15619967793880843</v>
      </c>
      <c r="U19" s="119">
        <v>1.75</v>
      </c>
      <c r="V19" s="119">
        <v>-0.40118134791062848</v>
      </c>
      <c r="W19" s="119">
        <v>-0.57503652682112294</v>
      </c>
      <c r="X19" s="119">
        <v>-0.17519379844961241</v>
      </c>
      <c r="Y19" s="119">
        <v>-0.27285242290748901</v>
      </c>
      <c r="Z19" s="119">
        <v>0.87413842619184379</v>
      </c>
      <c r="AA19" s="119">
        <v>0.19</v>
      </c>
      <c r="AB19" s="119">
        <v>-7.9296911356051644E-2</v>
      </c>
      <c r="AC19" s="79"/>
    </row>
    <row r="20" spans="1:29" ht="17.25" customHeight="1" x14ac:dyDescent="0.4">
      <c r="A20" s="22" t="s">
        <v>74</v>
      </c>
      <c r="B20" s="26"/>
      <c r="C20" s="26"/>
      <c r="D20" s="26"/>
      <c r="E20" s="26"/>
      <c r="F20" s="26"/>
      <c r="G20" s="26"/>
      <c r="H20" s="26"/>
      <c r="I20" s="26"/>
      <c r="J20" s="26"/>
      <c r="K20" s="26"/>
      <c r="L20" s="26"/>
      <c r="M20" s="26"/>
      <c r="N20" s="26"/>
      <c r="O20" s="26"/>
      <c r="P20" s="26"/>
      <c r="Q20" s="26"/>
      <c r="R20" s="27"/>
      <c r="S20" s="26"/>
      <c r="T20" s="26"/>
      <c r="U20" s="26"/>
      <c r="V20" s="26"/>
      <c r="W20" s="26"/>
      <c r="X20" s="26"/>
      <c r="Y20" s="26"/>
      <c r="Z20" s="26"/>
      <c r="AA20" s="26"/>
      <c r="AB20" s="26"/>
    </row>
    <row r="21" spans="1:29" s="49" customFormat="1" ht="12" customHeight="1" x14ac:dyDescent="0.4">
      <c r="A21" s="129" t="s">
        <v>129</v>
      </c>
      <c r="B21" s="129"/>
      <c r="C21" s="129"/>
      <c r="D21" s="129"/>
      <c r="E21" s="129"/>
      <c r="F21" s="129"/>
      <c r="G21" s="129"/>
      <c r="H21" s="129"/>
      <c r="I21" s="129"/>
      <c r="J21" s="129"/>
      <c r="K21" s="55"/>
      <c r="L21" s="55"/>
      <c r="M21" s="55"/>
      <c r="N21" s="55"/>
      <c r="O21" s="55"/>
      <c r="P21" s="55"/>
      <c r="Q21" s="55"/>
      <c r="R21" s="67"/>
      <c r="S21" s="55"/>
      <c r="T21" s="55"/>
      <c r="U21" s="55"/>
      <c r="V21" s="55"/>
      <c r="W21" s="55"/>
      <c r="X21" s="55"/>
      <c r="Y21" s="55"/>
      <c r="Z21" s="55"/>
      <c r="AA21" s="55"/>
      <c r="AB21" s="55"/>
    </row>
    <row r="22" spans="1:29" s="49" customFormat="1" ht="12" customHeight="1" x14ac:dyDescent="0.4">
      <c r="A22" s="68" t="s">
        <v>75</v>
      </c>
      <c r="B22" s="55"/>
      <c r="C22" s="55"/>
      <c r="D22" s="55"/>
      <c r="E22" s="55"/>
      <c r="F22" s="55"/>
      <c r="G22" s="55"/>
      <c r="H22" s="55"/>
      <c r="I22" s="55"/>
      <c r="J22" s="55"/>
      <c r="K22" s="55"/>
      <c r="L22" s="55"/>
      <c r="M22" s="55"/>
      <c r="N22" s="55"/>
      <c r="O22" s="55"/>
      <c r="P22" s="55"/>
      <c r="Q22" s="55"/>
      <c r="R22" s="67"/>
      <c r="S22" s="55"/>
      <c r="T22" s="55"/>
      <c r="U22" s="55"/>
      <c r="V22" s="55"/>
      <c r="W22" s="55"/>
      <c r="X22" s="55"/>
      <c r="Y22" s="55"/>
      <c r="Z22" s="55"/>
      <c r="AA22" s="55"/>
      <c r="AB22" s="55"/>
    </row>
    <row r="23" spans="1:29" s="49" customFormat="1" ht="12" customHeight="1" x14ac:dyDescent="0.4">
      <c r="A23" s="68" t="s">
        <v>130</v>
      </c>
      <c r="B23" s="55"/>
      <c r="C23" s="55"/>
      <c r="D23" s="55"/>
      <c r="E23" s="55"/>
      <c r="F23" s="55"/>
      <c r="G23" s="55"/>
      <c r="H23" s="55"/>
      <c r="I23" s="55"/>
      <c r="J23" s="55"/>
      <c r="K23" s="55"/>
      <c r="L23" s="55"/>
      <c r="M23" s="55"/>
      <c r="N23" s="55"/>
      <c r="O23" s="55"/>
      <c r="P23" s="55"/>
      <c r="Q23" s="55"/>
      <c r="R23" s="67"/>
      <c r="S23" s="55"/>
      <c r="T23" s="55"/>
      <c r="U23" s="55"/>
      <c r="V23" s="55"/>
      <c r="W23" s="55"/>
      <c r="X23" s="55"/>
      <c r="Y23" s="55"/>
      <c r="Z23" s="55"/>
      <c r="AA23" s="55"/>
      <c r="AB23" s="55"/>
    </row>
    <row r="24" spans="1:29" s="49" customFormat="1" ht="12" customHeight="1" x14ac:dyDescent="0.4">
      <c r="A24" s="69" t="s">
        <v>76</v>
      </c>
      <c r="B24" s="55"/>
      <c r="C24" s="55"/>
      <c r="D24" s="55"/>
      <c r="E24" s="55"/>
      <c r="F24" s="55"/>
      <c r="G24" s="55"/>
      <c r="H24" s="55"/>
      <c r="I24" s="55"/>
      <c r="J24" s="55"/>
      <c r="K24" s="55"/>
      <c r="L24" s="55"/>
      <c r="M24" s="55"/>
      <c r="N24" s="55"/>
      <c r="O24" s="55"/>
      <c r="P24" s="55"/>
      <c r="Q24" s="55"/>
      <c r="R24" s="67"/>
      <c r="S24" s="55"/>
      <c r="T24" s="55"/>
      <c r="U24" s="55"/>
      <c r="V24" s="55"/>
      <c r="W24" s="55"/>
      <c r="X24" s="55"/>
      <c r="Y24" s="55"/>
      <c r="Z24" s="55"/>
      <c r="AA24" s="55"/>
      <c r="AB24" s="55"/>
    </row>
    <row r="25" spans="1:29" s="59" customFormat="1" ht="12" customHeight="1" x14ac:dyDescent="0.4">
      <c r="A25" s="55" t="s">
        <v>131</v>
      </c>
      <c r="B25" s="55"/>
      <c r="C25" s="55"/>
      <c r="D25" s="55"/>
      <c r="E25" s="55"/>
      <c r="F25" s="55"/>
      <c r="G25" s="55"/>
      <c r="H25" s="55"/>
      <c r="I25" s="55"/>
      <c r="J25" s="55"/>
      <c r="K25" s="55"/>
      <c r="L25" s="55"/>
      <c r="M25" s="55"/>
      <c r="N25" s="55"/>
      <c r="O25" s="55"/>
      <c r="P25" s="55"/>
      <c r="Q25" s="55"/>
      <c r="R25" s="67"/>
      <c r="S25" s="55"/>
      <c r="T25" s="55"/>
      <c r="U25" s="55"/>
      <c r="V25" s="55"/>
      <c r="W25" s="55"/>
      <c r="X25" s="55"/>
      <c r="Y25" s="55"/>
      <c r="Z25" s="55"/>
      <c r="AA25" s="55"/>
      <c r="AB25" s="55"/>
    </row>
    <row r="26" spans="1:29" s="57" customFormat="1" ht="12" customHeight="1" x14ac:dyDescent="0.4">
      <c r="A26" s="56" t="s">
        <v>78</v>
      </c>
      <c r="B26" s="56"/>
      <c r="C26" s="56"/>
      <c r="D26" s="56"/>
      <c r="E26" s="56"/>
      <c r="F26" s="56"/>
      <c r="G26" s="56"/>
      <c r="H26" s="56"/>
      <c r="I26" s="56"/>
      <c r="J26" s="56"/>
      <c r="K26" s="56"/>
      <c r="L26" s="56"/>
      <c r="M26" s="56"/>
      <c r="N26" s="56"/>
      <c r="O26" s="56"/>
      <c r="P26" s="56"/>
      <c r="Q26" s="56"/>
      <c r="R26" s="81"/>
      <c r="S26" s="56"/>
      <c r="T26" s="56"/>
      <c r="U26" s="56"/>
      <c r="V26" s="56"/>
      <c r="W26" s="56"/>
      <c r="X26" s="56"/>
      <c r="Y26" s="56"/>
      <c r="Z26" s="56"/>
      <c r="AA26" s="56"/>
      <c r="AB26" s="56"/>
    </row>
    <row r="27" spans="1:29" s="57" customFormat="1" ht="12" customHeight="1" x14ac:dyDescent="0.4">
      <c r="A27" s="125" t="s">
        <v>132</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9" s="57" customFormat="1" ht="12" customHeight="1" x14ac:dyDescent="0.4">
      <c r="A28" s="77" t="s">
        <v>133</v>
      </c>
      <c r="B28" s="56"/>
      <c r="C28" s="56"/>
      <c r="D28" s="56"/>
      <c r="E28" s="56"/>
      <c r="F28" s="123"/>
      <c r="G28" s="56"/>
      <c r="H28" s="56"/>
      <c r="I28" s="56"/>
      <c r="J28" s="56"/>
      <c r="K28" s="56"/>
      <c r="L28" s="56"/>
      <c r="M28" s="56"/>
      <c r="N28" s="56"/>
      <c r="O28" s="56"/>
      <c r="P28" s="56"/>
      <c r="Q28" s="56"/>
      <c r="R28" s="56"/>
      <c r="S28" s="56"/>
      <c r="T28" s="56"/>
      <c r="U28" s="56"/>
      <c r="V28" s="56"/>
      <c r="W28" s="56"/>
      <c r="X28" s="56"/>
      <c r="Y28" s="56"/>
      <c r="Z28" s="56"/>
      <c r="AA28" s="56"/>
      <c r="AB28" s="56"/>
    </row>
    <row r="29" spans="1:29" s="57" customFormat="1" ht="12" customHeight="1" x14ac:dyDescent="0.4">
      <c r="A29" s="125" t="s">
        <v>134</v>
      </c>
      <c r="B29" s="125"/>
      <c r="C29" s="125"/>
      <c r="D29" s="125"/>
      <c r="E29" s="125"/>
      <c r="F29" s="125"/>
      <c r="G29" s="125"/>
      <c r="H29" s="125"/>
      <c r="I29" s="125"/>
      <c r="J29" s="125"/>
      <c r="K29" s="56"/>
      <c r="L29" s="56"/>
      <c r="M29" s="56"/>
      <c r="N29" s="56"/>
      <c r="O29" s="56"/>
      <c r="P29" s="56"/>
      <c r="Q29" s="56"/>
      <c r="R29" s="56"/>
      <c r="S29" s="56"/>
      <c r="T29" s="56"/>
      <c r="U29" s="56"/>
      <c r="V29" s="56"/>
      <c r="W29" s="56"/>
      <c r="X29" s="56"/>
      <c r="Y29" s="56"/>
      <c r="Z29" s="56"/>
      <c r="AA29" s="56"/>
      <c r="AB29" s="56"/>
    </row>
    <row r="30" spans="1:29" s="57" customFormat="1" ht="12" customHeight="1" x14ac:dyDescent="0.4">
      <c r="A30" s="125" t="s">
        <v>148</v>
      </c>
      <c r="B30" s="125"/>
      <c r="C30" s="125"/>
      <c r="D30" s="125"/>
      <c r="E30" s="125"/>
      <c r="F30" s="125"/>
      <c r="G30" s="125"/>
      <c r="H30" s="125"/>
      <c r="I30" s="125"/>
      <c r="J30" s="125"/>
      <c r="K30" s="56"/>
      <c r="L30" s="56"/>
      <c r="M30" s="56"/>
      <c r="N30" s="56"/>
      <c r="O30" s="56"/>
      <c r="P30" s="56"/>
      <c r="Q30" s="56"/>
      <c r="R30" s="56"/>
      <c r="S30" s="56"/>
      <c r="T30" s="56"/>
      <c r="U30" s="56"/>
      <c r="V30" s="56"/>
      <c r="W30" s="56"/>
      <c r="X30" s="56"/>
      <c r="Y30" s="56"/>
      <c r="Z30" s="56"/>
      <c r="AA30" s="56"/>
      <c r="AB30" s="56"/>
    </row>
    <row r="31" spans="1:29" s="57" customFormat="1" ht="12" customHeight="1" x14ac:dyDescent="0.4">
      <c r="A31" s="103" t="s">
        <v>135</v>
      </c>
      <c r="B31" s="56"/>
      <c r="C31" s="56"/>
      <c r="D31" s="56"/>
      <c r="E31" s="56"/>
      <c r="F31" s="123"/>
      <c r="G31" s="56"/>
      <c r="H31" s="56"/>
      <c r="I31" s="56"/>
      <c r="J31" s="56"/>
      <c r="K31" s="56"/>
      <c r="L31" s="56"/>
      <c r="M31" s="56"/>
      <c r="N31" s="56"/>
      <c r="O31" s="56"/>
      <c r="P31" s="56"/>
      <c r="Q31" s="56"/>
      <c r="R31" s="56"/>
      <c r="S31" s="56"/>
      <c r="T31" s="56"/>
      <c r="U31" s="56"/>
      <c r="V31" s="56"/>
      <c r="W31" s="56"/>
      <c r="X31" s="56"/>
      <c r="Y31" s="56"/>
      <c r="Z31" s="56"/>
      <c r="AA31" s="56"/>
      <c r="AB31" s="56"/>
    </row>
    <row r="32" spans="1:29" s="57" customFormat="1" ht="12" customHeight="1" x14ac:dyDescent="0.4">
      <c r="A32" s="125" t="s">
        <v>136</v>
      </c>
      <c r="B32" s="125"/>
      <c r="C32" s="125"/>
      <c r="D32" s="125"/>
      <c r="E32" s="125"/>
      <c r="F32" s="125"/>
      <c r="G32" s="125"/>
      <c r="H32" s="125"/>
      <c r="I32" s="125"/>
      <c r="J32" s="125"/>
      <c r="K32" s="56"/>
      <c r="L32" s="56"/>
      <c r="M32" s="56"/>
      <c r="N32" s="56"/>
      <c r="O32" s="56"/>
      <c r="P32" s="56"/>
      <c r="Q32" s="56"/>
      <c r="R32" s="56"/>
      <c r="S32" s="56"/>
      <c r="T32" s="56"/>
      <c r="U32" s="56"/>
      <c r="V32" s="56"/>
      <c r="W32" s="56"/>
      <c r="X32" s="56"/>
      <c r="Y32" s="56"/>
      <c r="Z32" s="56"/>
      <c r="AA32" s="56"/>
      <c r="AB32" s="56"/>
    </row>
    <row r="33" spans="1:28" s="105" customFormat="1" ht="15" customHeight="1" x14ac:dyDescent="0.4">
      <c r="A33" s="104" t="s">
        <v>21</v>
      </c>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row>
    <row r="34" spans="1:28" hidden="1" x14ac:dyDescent="0.4">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row>
  </sheetData>
  <mergeCells count="8">
    <mergeCell ref="A32:J32"/>
    <mergeCell ref="K4:S4"/>
    <mergeCell ref="A21:J21"/>
    <mergeCell ref="A29:J29"/>
    <mergeCell ref="A30:J30"/>
    <mergeCell ref="A27:AB27"/>
    <mergeCell ref="B4:J4"/>
    <mergeCell ref="T4:AB4"/>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2021 ICIS&amp;R&amp;"Arial,Regular"&amp;9&amp;P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Réperc. SLD et maisons retraite</vt:lpstr>
      <vt:lpstr>Avis aux lecteurs</vt:lpstr>
      <vt:lpstr>Table des matières</vt:lpstr>
      <vt:lpstr>Tableau 1</vt:lpstr>
      <vt:lpstr>Tableau 2</vt:lpstr>
      <vt:lpstr>Tableau 3</vt:lpstr>
      <vt:lpstr>'Réperc. SLD et maisons retraite'!Print_Area</vt:lpstr>
      <vt:lpstr>'Table des matières'!Print_Area</vt:lpstr>
      <vt:lpstr>Title..AB19.3</vt:lpstr>
      <vt:lpstr>Title..K18.2</vt:lpstr>
      <vt:lpstr>Title..T18.1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Répercussions de la COVID-19 sur les soins de longue durée au Canada : regard sur les 6 premiers mois — tableaux de données</dc:title>
  <dc:subject/>
  <dc:creator/>
  <cp:keywords>soins de longue durée (SLD), centre de soins infirmiers, surveillance de la COVID-19</cp:keywords>
  <dc:description/>
  <cp:lastModifiedBy/>
  <cp:revision>1</cp:revision>
  <dcterms:created xsi:type="dcterms:W3CDTF">2021-03-26T19:25:10Z</dcterms:created>
  <dcterms:modified xsi:type="dcterms:W3CDTF">2021-03-26T19:25:33Z</dcterms:modified>
  <cp:category/>
  <cp:contentStatus/>
</cp:coreProperties>
</file>